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:\Rotation Support\BLANK Rotation Templates\"/>
    </mc:Choice>
  </mc:AlternateContent>
  <xr:revisionPtr revIDLastSave="0" documentId="13_ncr:1_{74261519-9CB9-42B5-97E8-A4895D980A7A}" xr6:coauthVersionLast="47" xr6:coauthVersionMax="47" xr10:uidLastSave="{00000000-0000-0000-0000-000000000000}"/>
  <bookViews>
    <workbookView xWindow="-110" yWindow="-110" windowWidth="19420" windowHeight="11500" activeTab="1" xr2:uid="{BAC49F28-ADED-4119-9A61-8B4EEABA1697}"/>
  </bookViews>
  <sheets>
    <sheet name="4 week" sheetId="1" r:id="rId1"/>
    <sheet name="FTE Calculation Sheet" sheetId="2" r:id="rId2"/>
  </sheets>
  <definedNames>
    <definedName name="_xlnm.Print_Area" localSheetId="0">'4 week'!$A$1:$AL$53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0" i="1" l="1"/>
  <c r="AL11" i="1"/>
  <c r="AL12" i="1"/>
  <c r="AL13" i="1"/>
  <c r="AL14" i="1"/>
  <c r="AL15" i="1"/>
  <c r="AL18" i="1"/>
  <c r="AL19" i="1"/>
  <c r="AL20" i="1"/>
  <c r="AL21" i="1"/>
  <c r="AL22" i="1"/>
  <c r="AL25" i="1"/>
  <c r="AL27" i="1" s="1"/>
  <c r="AL26" i="1"/>
  <c r="AL29" i="1"/>
  <c r="AL30" i="1"/>
  <c r="AL33" i="1"/>
  <c r="AL34" i="1"/>
  <c r="AL35" i="1"/>
  <c r="AL36" i="1"/>
  <c r="AJ11" i="1"/>
  <c r="AJ12" i="1"/>
  <c r="AJ13" i="1"/>
  <c r="AJ14" i="1"/>
  <c r="AJ15" i="1"/>
  <c r="AJ18" i="1"/>
  <c r="AJ19" i="1"/>
  <c r="AJ20" i="1"/>
  <c r="AJ21" i="1"/>
  <c r="AJ22" i="1"/>
  <c r="AJ25" i="1"/>
  <c r="AJ26" i="1"/>
  <c r="AJ29" i="1"/>
  <c r="AJ30" i="1"/>
  <c r="AJ33" i="1"/>
  <c r="AJ34" i="1"/>
  <c r="AJ35" i="1"/>
  <c r="AJ36" i="1"/>
  <c r="AK36" i="1" s="1"/>
  <c r="AJ10" i="1"/>
  <c r="AI11" i="1"/>
  <c r="AI12" i="1"/>
  <c r="AI13" i="1"/>
  <c r="AI14" i="1"/>
  <c r="AI15" i="1"/>
  <c r="AI18" i="1"/>
  <c r="AI19" i="1"/>
  <c r="AI20" i="1"/>
  <c r="AI21" i="1"/>
  <c r="AI22" i="1"/>
  <c r="AI25" i="1"/>
  <c r="AI27" i="1" s="1"/>
  <c r="AI26" i="1"/>
  <c r="AI29" i="1"/>
  <c r="AI30" i="1"/>
  <c r="AI33" i="1"/>
  <c r="AI34" i="1"/>
  <c r="AI35" i="1"/>
  <c r="AI36" i="1"/>
  <c r="AH11" i="1"/>
  <c r="AH12" i="1"/>
  <c r="AH13" i="1"/>
  <c r="AH14" i="1"/>
  <c r="AH15" i="1"/>
  <c r="AH18" i="1"/>
  <c r="AH19" i="1"/>
  <c r="AH20" i="1"/>
  <c r="AH21" i="1"/>
  <c r="AH22" i="1"/>
  <c r="AH25" i="1"/>
  <c r="AH26" i="1"/>
  <c r="AH29" i="1"/>
  <c r="AK29" i="1" s="1"/>
  <c r="AH30" i="1"/>
  <c r="AK30" i="1" s="1"/>
  <c r="AH33" i="1"/>
  <c r="AH34" i="1"/>
  <c r="AH35" i="1"/>
  <c r="AH36" i="1"/>
  <c r="AH10" i="1"/>
  <c r="AG11" i="1"/>
  <c r="AG12" i="1"/>
  <c r="AG13" i="1"/>
  <c r="AG14" i="1"/>
  <c r="AG15" i="1"/>
  <c r="AG18" i="1"/>
  <c r="AG19" i="1"/>
  <c r="AG20" i="1"/>
  <c r="AG21" i="1"/>
  <c r="AG22" i="1"/>
  <c r="AG25" i="1"/>
  <c r="AG26" i="1"/>
  <c r="AG29" i="1"/>
  <c r="AG30" i="1"/>
  <c r="AG33" i="1"/>
  <c r="AG34" i="1"/>
  <c r="AG35" i="1"/>
  <c r="AG36" i="1"/>
  <c r="AG10" i="1"/>
  <c r="AI10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D42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D43" i="1"/>
  <c r="D41" i="1"/>
  <c r="AK22" i="1" l="1"/>
  <c r="AK35" i="1"/>
  <c r="AK31" i="1"/>
  <c r="AI37" i="1"/>
  <c r="AJ27" i="1"/>
  <c r="AG27" i="1"/>
  <c r="AL31" i="1"/>
  <c r="AK26" i="1"/>
  <c r="AK27" i="1" s="1"/>
  <c r="AI31" i="1"/>
  <c r="AH27" i="1"/>
  <c r="AK25" i="1"/>
  <c r="AG31" i="1"/>
  <c r="AK34" i="1"/>
  <c r="AJ31" i="1"/>
  <c r="AG37" i="1"/>
  <c r="AJ37" i="1"/>
  <c r="AH37" i="1"/>
  <c r="AL37" i="1"/>
  <c r="AK33" i="1"/>
  <c r="AH31" i="1"/>
  <c r="AK21" i="1"/>
  <c r="AK11" i="1"/>
  <c r="AK10" i="1"/>
  <c r="AK19" i="1"/>
  <c r="AK20" i="1"/>
  <c r="AJ23" i="1"/>
  <c r="AG23" i="1"/>
  <c r="AK18" i="1"/>
  <c r="AL23" i="1"/>
  <c r="AI23" i="1"/>
  <c r="AH23" i="1"/>
  <c r="AK13" i="1"/>
  <c r="AK12" i="1"/>
  <c r="AJ16" i="1"/>
  <c r="AH16" i="1"/>
  <c r="AI16" i="1"/>
  <c r="AK15" i="1"/>
  <c r="AG16" i="1"/>
  <c r="AL16" i="1"/>
  <c r="AK14" i="1"/>
  <c r="B39" i="1"/>
  <c r="AK37" i="1" l="1"/>
  <c r="AK23" i="1"/>
  <c r="AK16" i="1"/>
  <c r="C27" i="2"/>
  <c r="C19" i="2"/>
  <c r="C18" i="2"/>
  <c r="C11" i="2"/>
  <c r="C29" i="2" l="1"/>
  <c r="C32" i="2" s="1"/>
  <c r="C22" i="2"/>
  <c r="C21" i="2"/>
  <c r="C20" i="2"/>
  <c r="C24" i="2" s="1"/>
  <c r="C31" i="2" s="1"/>
  <c r="G23" i="2"/>
  <c r="C36" i="2"/>
  <c r="C34" i="2" l="1"/>
  <c r="C38" i="2" s="1"/>
  <c r="G22" i="2"/>
  <c r="G24" i="2" s="1"/>
  <c r="C44" i="2" l="1"/>
</calcChain>
</file>

<file path=xl/sharedStrings.xml><?xml version="1.0" encoding="utf-8"?>
<sst xmlns="http://schemas.openxmlformats.org/spreadsheetml/2006/main" count="126" uniqueCount="85">
  <si>
    <t>Facility</t>
  </si>
  <si>
    <t>Department Name</t>
  </si>
  <si>
    <t>Job Classification</t>
  </si>
  <si>
    <t>Week</t>
  </si>
  <si>
    <t>Total</t>
  </si>
  <si>
    <t>Ends</t>
  </si>
  <si>
    <t>st</t>
  </si>
  <si>
    <t>D</t>
  </si>
  <si>
    <t>E</t>
  </si>
  <si>
    <t>N</t>
  </si>
  <si>
    <t>Shifts</t>
  </si>
  <si>
    <t>Off</t>
  </si>
  <si>
    <t>FTE</t>
  </si>
  <si>
    <t>F</t>
  </si>
  <si>
    <t>S</t>
  </si>
  <si>
    <t>M</t>
  </si>
  <si>
    <t>T</t>
  </si>
  <si>
    <t>W</t>
  </si>
  <si>
    <t>Total FTE</t>
  </si>
  <si>
    <t>Baseline</t>
  </si>
  <si>
    <t>Legend</t>
  </si>
  <si>
    <t xml:space="preserve">Start &amp; Stop Times </t>
  </si>
  <si>
    <t>Paid hours</t>
  </si>
  <si>
    <t>0700-1500</t>
  </si>
  <si>
    <t>1500-2300</t>
  </si>
  <si>
    <t>2300-0700</t>
  </si>
  <si>
    <t>0000-0000</t>
  </si>
  <si>
    <t>`</t>
  </si>
  <si>
    <t>weekend</t>
  </si>
  <si>
    <t>.</t>
  </si>
  <si>
    <t>Rotation Name</t>
  </si>
  <si>
    <t>Number of Employees</t>
  </si>
  <si>
    <t>FACILITY</t>
  </si>
  <si>
    <t>Department name</t>
  </si>
  <si>
    <t>Date completed</t>
  </si>
  <si>
    <t>A.  Collective Agreement information</t>
  </si>
  <si>
    <t>Maximum number of paid hours per year</t>
  </si>
  <si>
    <t>Less entitled stats ( 13 stats x 7.5 hrs)</t>
  </si>
  <si>
    <t>The total number of required worked hours per year</t>
  </si>
  <si>
    <t>A</t>
  </si>
  <si>
    <t>Days Off calculation</t>
  </si>
  <si>
    <t>B. Number of Weeks per Rotation</t>
  </si>
  <si>
    <t>B</t>
  </si>
  <si>
    <t>Number of weeks per rotation</t>
  </si>
  <si>
    <t>C. Calculate total Hours worked per rotation</t>
  </si>
  <si>
    <t># of days off (not including stat days)</t>
  </si>
  <si>
    <t># of shifts per rotation</t>
  </si>
  <si>
    <t xml:space="preserve">       X     hours per shift</t>
  </si>
  <si>
    <t>total hours</t>
  </si>
  <si>
    <t># of stat days or in lieu</t>
  </si>
  <si>
    <t>multiply by number of times rotation worked in one year</t>
  </si>
  <si>
    <t># days off in one year</t>
  </si>
  <si>
    <t># stat days in one year</t>
  </si>
  <si>
    <t>Total Hours Worked</t>
  </si>
  <si>
    <t>C</t>
  </si>
  <si>
    <t>Exact number of weeks per year:</t>
  </si>
  <si>
    <t>Divided by B ( the number of weeks per rotation)                        --</t>
  </si>
  <si>
    <t xml:space="preserve"> </t>
  </si>
  <si>
    <t>D.  Number of Times Rotation must be Worked in One Year</t>
  </si>
  <si>
    <t>Total Hours per Rotation  (C)</t>
  </si>
  <si>
    <t>Multiplied by number of times rotation is worked per year (D)</t>
  </si>
  <si>
    <t>E. Total Worked Hours Scheduled per Year</t>
  </si>
  <si>
    <t>E.</t>
  </si>
  <si>
    <t>F. Compliance test</t>
  </si>
  <si>
    <t>Deduct required hours (A)</t>
  </si>
  <si>
    <t>( +/- 7.5 hours )</t>
  </si>
  <si>
    <r>
      <t xml:space="preserve">* Difference  (Maximum 7.5 hours  + or -)  </t>
    </r>
    <r>
      <rPr>
        <i/>
        <sz val="12"/>
        <rFont val="Bierstadt"/>
        <family val="2"/>
      </rPr>
      <t xml:space="preserve"> Full time only </t>
    </r>
    <r>
      <rPr>
        <sz val="12"/>
        <rFont val="Bierstadt"/>
        <family val="2"/>
      </rPr>
      <t xml:space="preserve">                               </t>
    </r>
  </si>
  <si>
    <t>F.</t>
  </si>
  <si>
    <t xml:space="preserve">* This difference in time can be made up by scheduling work, </t>
  </si>
  <si>
    <t xml:space="preserve"> or by giving the time off, whichever is appropriate to the</t>
  </si>
  <si>
    <t xml:space="preserve"> calculation.</t>
  </si>
  <si>
    <t>Please note how  annual deficit / surplus of hours will be addressed on the documentation page.</t>
  </si>
  <si>
    <t>G. Calculate the FTE</t>
  </si>
  <si>
    <t>Total worked hours per year (E)</t>
  </si>
  <si>
    <t>Divided by Total required worked hours per years (A)</t>
  </si>
  <si>
    <t>G.</t>
  </si>
  <si>
    <t>Test Village</t>
  </si>
  <si>
    <t>Test Worker</t>
  </si>
  <si>
    <t>Test Care</t>
  </si>
  <si>
    <t>total # days off in one year</t>
  </si>
  <si>
    <t>H</t>
  </si>
  <si>
    <t>I</t>
  </si>
  <si>
    <t>J</t>
  </si>
  <si>
    <t>K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</si>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</sst>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18"/>
      <name val="Bierstadt"/>
      <family val="2"/>
    </font>
    <font>
      <sz val="12"/>
      <name val="Bierstadt"/>
      <family val="2"/>
    </font>
    <font>
      <b/>
      <sz val="12"/>
      <name val="Bierstadt"/>
      <family val="2"/>
    </font>
    <font>
      <b/>
      <i/>
      <sz val="12"/>
      <name val="Bierstadt"/>
      <family val="2"/>
    </font>
    <font>
      <i/>
      <sz val="12"/>
      <name val="Bierstadt"/>
      <family val="2"/>
    </font>
    <font>
      <sz val="11"/>
      <name val="Bierstadt"/>
      <family val="2"/>
    </font>
    <font>
      <b/>
      <sz val="11"/>
      <name val="Bierstadt"/>
      <family val="2"/>
    </font>
    <font>
      <b/>
      <sz val="11"/>
      <color indexed="10"/>
      <name val="Bierstadt"/>
      <family val="2"/>
    </font>
    <font>
      <b/>
      <i/>
      <sz val="10"/>
      <name val="Bierstadt"/>
      <family val="2"/>
    </font>
    <font>
      <b/>
      <sz val="10"/>
      <name val="Bierstadt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0"/>
  </cellStyleXfs>
  <cellXfs count="1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2" applyFont="1" applyAlignment="1">
      <alignment horizontal="center" vertical="center"/>
    </xf>
    <xf numFmtId="0" fontId="4" fillId="0" borderId="0" xfId="2" applyFont="1"/>
    <xf numFmtId="0" fontId="2" fillId="0" borderId="0" xfId="2"/>
    <xf numFmtId="0" fontId="5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6" fillId="0" borderId="0" xfId="2" applyFont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4" fillId="0" borderId="18" xfId="2" applyFont="1" applyBorder="1"/>
    <xf numFmtId="164" fontId="4" fillId="0" borderId="0" xfId="2" applyNumberFormat="1" applyFont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165" fontId="5" fillId="0" borderId="19" xfId="2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20" xfId="2" applyFont="1" applyBorder="1"/>
    <xf numFmtId="0" fontId="4" fillId="0" borderId="20" xfId="2" applyFont="1" applyBorder="1" applyAlignment="1">
      <alignment horizontal="center" vertical="center"/>
    </xf>
    <xf numFmtId="0" fontId="4" fillId="5" borderId="15" xfId="2" applyFont="1" applyFill="1" applyBorder="1"/>
    <xf numFmtId="0" fontId="4" fillId="0" borderId="23" xfId="2" applyFont="1" applyBorder="1" applyAlignment="1">
      <alignment horizontal="center" vertical="center"/>
    </xf>
    <xf numFmtId="0" fontId="5" fillId="0" borderId="0" xfId="2" applyFont="1" applyAlignment="1">
      <alignment horizontal="left" wrapText="1"/>
    </xf>
    <xf numFmtId="0" fontId="5" fillId="6" borderId="19" xfId="2" applyFont="1" applyFill="1" applyBorder="1" applyAlignment="1">
      <alignment horizontal="center" vertical="center"/>
    </xf>
    <xf numFmtId="0" fontId="4" fillId="0" borderId="20" xfId="2" applyFont="1" applyBorder="1" applyAlignment="1">
      <alignment horizontal="left"/>
    </xf>
    <xf numFmtId="0" fontId="5" fillId="0" borderId="23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2" fontId="5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center" vertical="center"/>
    </xf>
    <xf numFmtId="0" fontId="5" fillId="7" borderId="19" xfId="2" applyFont="1" applyFill="1" applyBorder="1" applyAlignment="1">
      <alignment horizontal="center" vertical="center"/>
    </xf>
    <xf numFmtId="2" fontId="5" fillId="0" borderId="0" xfId="2" applyNumberFormat="1" applyFont="1" applyAlignment="1">
      <alignment horizontal="left"/>
    </xf>
    <xf numFmtId="164" fontId="5" fillId="0" borderId="0" xfId="2" applyNumberFormat="1" applyFont="1" applyAlignment="1">
      <alignment horizontal="center"/>
    </xf>
    <xf numFmtId="0" fontId="5" fillId="0" borderId="0" xfId="2" applyFont="1" applyAlignment="1">
      <alignment horizontal="right" vertical="center"/>
    </xf>
    <xf numFmtId="164" fontId="5" fillId="0" borderId="19" xfId="2" applyNumberFormat="1" applyFont="1" applyBorder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 wrapText="1"/>
    </xf>
    <xf numFmtId="0" fontId="5" fillId="0" borderId="20" xfId="2" applyFont="1" applyBorder="1" applyAlignment="1">
      <alignment horizontal="left"/>
    </xf>
    <xf numFmtId="0" fontId="5" fillId="0" borderId="20" xfId="2" applyFont="1" applyBorder="1" applyAlignment="1">
      <alignment horizontal="center" vertical="center"/>
    </xf>
    <xf numFmtId="0" fontId="3" fillId="0" borderId="20" xfId="2" applyFont="1" applyBorder="1" applyAlignment="1">
      <alignment horizontal="left" vertical="center" wrapText="1"/>
    </xf>
    <xf numFmtId="0" fontId="5" fillId="8" borderId="12" xfId="2" applyFont="1" applyFill="1" applyBorder="1" applyAlignment="1" applyProtection="1">
      <alignment horizontal="center" vertical="center"/>
      <protection locked="0"/>
    </xf>
    <xf numFmtId="17" fontId="6" fillId="8" borderId="16" xfId="2" applyNumberFormat="1" applyFont="1" applyFill="1" applyBorder="1" applyAlignment="1" applyProtection="1">
      <alignment horizontal="center" vertical="center"/>
      <protection locked="0"/>
    </xf>
    <xf numFmtId="0" fontId="5" fillId="8" borderId="19" xfId="2" applyFont="1" applyFill="1" applyBorder="1" applyAlignment="1" applyProtection="1">
      <alignment horizontal="center" vertical="center"/>
      <protection locked="0"/>
    </xf>
    <xf numFmtId="2" fontId="5" fillId="8" borderId="1" xfId="2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Continuous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Continuous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9" fontId="8" fillId="0" borderId="26" xfId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2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2" fillId="0" borderId="0" xfId="0" quotePrefix="1" applyFont="1"/>
    <xf numFmtId="0" fontId="8" fillId="6" borderId="30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5" fillId="7" borderId="34" xfId="2" applyFont="1" applyFill="1" applyBorder="1" applyAlignment="1">
      <alignment horizontal="center" vertical="center"/>
    </xf>
    <xf numFmtId="0" fontId="11" fillId="5" borderId="9" xfId="2" applyFont="1" applyFill="1" applyBorder="1" applyAlignment="1">
      <alignment wrapText="1"/>
    </xf>
    <xf numFmtId="0" fontId="11" fillId="5" borderId="15" xfId="2" applyFont="1" applyFill="1" applyBorder="1" applyAlignment="1">
      <alignment wrapText="1"/>
    </xf>
    <xf numFmtId="0" fontId="12" fillId="5" borderId="15" xfId="2" applyFont="1" applyFill="1" applyBorder="1" applyAlignment="1">
      <alignment wrapText="1"/>
    </xf>
    <xf numFmtId="0" fontId="11" fillId="5" borderId="29" xfId="2" applyFont="1" applyFill="1" applyBorder="1" applyAlignment="1">
      <alignment wrapText="1"/>
    </xf>
    <xf numFmtId="0" fontId="11" fillId="0" borderId="1" xfId="2" applyFont="1" applyBorder="1"/>
    <xf numFmtId="0" fontId="5" fillId="9" borderId="1" xfId="2" applyFont="1" applyFill="1" applyBorder="1" applyAlignment="1">
      <alignment horizontal="center" vertical="center"/>
    </xf>
    <xf numFmtId="0" fontId="5" fillId="0" borderId="0" xfId="2" applyFont="1"/>
    <xf numFmtId="0" fontId="9" fillId="2" borderId="0" xfId="0" applyFont="1" applyFill="1" applyAlignment="1">
      <alignment horizontal="center" vertical="center" wrapText="1"/>
    </xf>
    <xf numFmtId="15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8" borderId="15" xfId="2" applyFont="1" applyFill="1" applyBorder="1" applyAlignment="1">
      <alignment horizontal="center" vertical="center" wrapText="1"/>
    </xf>
    <xf numFmtId="0" fontId="3" fillId="8" borderId="14" xfId="2" applyFont="1" applyFill="1" applyBorder="1" applyAlignment="1">
      <alignment horizontal="center" vertical="center" wrapText="1"/>
    </xf>
    <xf numFmtId="0" fontId="5" fillId="0" borderId="18" xfId="2" applyFont="1" applyBorder="1" applyAlignment="1">
      <alignment horizontal="left" vertical="top" wrapText="1"/>
    </xf>
    <xf numFmtId="0" fontId="5" fillId="0" borderId="0" xfId="2" applyFont="1" applyAlignment="1">
      <alignment horizontal="left" vertical="top" wrapText="1"/>
    </xf>
    <xf numFmtId="0" fontId="5" fillId="0" borderId="20" xfId="2" applyFont="1" applyBorder="1" applyAlignment="1">
      <alignment horizontal="left" vertical="top" wrapText="1"/>
    </xf>
    <xf numFmtId="0" fontId="5" fillId="4" borderId="21" xfId="2" applyFont="1" applyFill="1" applyBorder="1"/>
    <xf numFmtId="0" fontId="5" fillId="4" borderId="22" xfId="2" applyFont="1" applyFill="1" applyBorder="1"/>
  </cellXfs>
  <cellStyles count="3">
    <cellStyle name="Normal" xfId="0" builtinId="0"/>
    <cellStyle name="Normal 2" xfId="2" xr:uid="{C6EC4B16-882B-4D58-97FB-BE4A08B180D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FE63-511A-43FC-9DA2-87F1D2833DEE}">
  <sheetPr>
    <pageSetUpPr fitToPage="1"/>
  </sheetPr>
  <dimension ref="A1:EW73"/>
  <sheetViews>
    <sheetView topLeftCell="A12" zoomScaleNormal="100" workbookViewId="0">
      <selection activeCell="F10" sqref="D10:F10"/>
    </sheetView>
  </sheetViews>
  <sheetFormatPr defaultColWidth="9.1796875" defaultRowHeight="12.5" x14ac:dyDescent="0.25"/>
  <cols>
    <col min="1" max="1" width="22.7265625" style="3" customWidth="1"/>
    <col min="2" max="2" width="6.26953125" style="3" customWidth="1"/>
    <col min="3" max="32" width="3.26953125" style="3" customWidth="1"/>
    <col min="33" max="33" width="4.7265625" style="5" customWidth="1"/>
    <col min="34" max="36" width="4.7265625" style="4" customWidth="1"/>
    <col min="37" max="37" width="7.26953125" style="4" customWidth="1"/>
    <col min="38" max="38" width="9.1796875" style="4"/>
    <col min="39" max="16384" width="9.1796875" style="5"/>
  </cols>
  <sheetData>
    <row r="1" spans="1:153" ht="12.75" customHeight="1" x14ac:dyDescent="0.25">
      <c r="A1" s="1"/>
      <c r="B1" s="2"/>
      <c r="C1" s="2"/>
      <c r="E1" s="2"/>
      <c r="F1" s="2"/>
      <c r="AG1" s="1"/>
    </row>
    <row r="2" spans="1:153" customFormat="1" ht="12.75" customHeight="1" x14ac:dyDescent="0.35">
      <c r="A2" s="44" t="s">
        <v>0</v>
      </c>
      <c r="B2" s="120" t="s">
        <v>76</v>
      </c>
      <c r="C2" s="120"/>
      <c r="D2" s="120"/>
      <c r="E2" s="120"/>
      <c r="F2" s="120"/>
      <c r="G2" s="120"/>
      <c r="H2" s="45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7"/>
      <c r="AF2" s="47"/>
      <c r="AG2" s="47"/>
      <c r="AH2" s="47"/>
      <c r="AI2" s="47"/>
      <c r="AJ2" s="47"/>
      <c r="AK2" s="47"/>
      <c r="AL2" s="47"/>
    </row>
    <row r="3" spans="1:153" customFormat="1" ht="15" customHeight="1" x14ac:dyDescent="0.35">
      <c r="A3" s="44" t="s">
        <v>1</v>
      </c>
      <c r="B3" s="120" t="s">
        <v>78</v>
      </c>
      <c r="C3" s="120"/>
      <c r="D3" s="120"/>
      <c r="E3" s="120"/>
      <c r="F3" s="120"/>
      <c r="G3" s="120"/>
      <c r="H3" s="45"/>
      <c r="I3" s="121">
        <v>45643</v>
      </c>
      <c r="J3" s="122"/>
      <c r="K3" s="122"/>
      <c r="L3" s="122"/>
      <c r="M3" s="46"/>
      <c r="N3" s="46"/>
      <c r="O3" s="46"/>
      <c r="P3" s="48"/>
      <c r="Q3" s="48"/>
      <c r="R3" s="48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7"/>
      <c r="AF3" s="47"/>
      <c r="AG3" s="47"/>
      <c r="AH3" s="47"/>
      <c r="AI3" s="47"/>
      <c r="AJ3" s="47"/>
      <c r="AK3" s="47"/>
      <c r="AL3" s="47"/>
    </row>
    <row r="4" spans="1:153" customFormat="1" ht="12.75" customHeight="1" x14ac:dyDescent="0.35">
      <c r="A4" s="44" t="s">
        <v>2</v>
      </c>
      <c r="B4" s="120" t="s">
        <v>77</v>
      </c>
      <c r="C4" s="120"/>
      <c r="D4" s="120"/>
      <c r="E4" s="120"/>
      <c r="F4" s="120"/>
      <c r="G4" s="120"/>
      <c r="H4" s="45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7"/>
      <c r="AF4" s="47"/>
      <c r="AG4" s="47"/>
      <c r="AH4" s="47"/>
      <c r="AI4" s="47"/>
      <c r="AJ4" s="47"/>
      <c r="AK4" s="47"/>
      <c r="AL4" s="47"/>
    </row>
    <row r="5" spans="1:153" ht="12.75" customHeight="1" x14ac:dyDescent="0.35">
      <c r="A5" s="45"/>
      <c r="B5" s="45"/>
      <c r="C5" s="45"/>
      <c r="D5" s="45"/>
      <c r="E5" s="45"/>
      <c r="F5" s="45"/>
      <c r="G5" s="45"/>
      <c r="H5" s="45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99"/>
      <c r="AH5" s="100"/>
      <c r="AI5" s="100"/>
      <c r="AJ5" s="100"/>
      <c r="AK5" s="100"/>
      <c r="AL5" s="101" t="s">
        <v>3</v>
      </c>
    </row>
    <row r="6" spans="1:153" ht="12.75" customHeight="1" x14ac:dyDescent="0.35">
      <c r="A6" s="49"/>
      <c r="B6" s="49"/>
      <c r="C6" s="49"/>
      <c r="D6" s="46"/>
      <c r="E6" s="46"/>
      <c r="F6" s="50" t="s">
        <v>3</v>
      </c>
      <c r="G6" s="50"/>
      <c r="H6" s="50"/>
      <c r="I6" s="46"/>
      <c r="J6" s="46"/>
      <c r="K6" s="46"/>
      <c r="L6" s="46"/>
      <c r="M6" s="50" t="s">
        <v>3</v>
      </c>
      <c r="N6" s="50"/>
      <c r="O6" s="50"/>
      <c r="P6" s="46"/>
      <c r="Q6" s="46"/>
      <c r="R6" s="46"/>
      <c r="S6" s="46"/>
      <c r="T6" s="50" t="s">
        <v>3</v>
      </c>
      <c r="U6" s="50"/>
      <c r="V6" s="50"/>
      <c r="W6" s="46"/>
      <c r="X6" s="46"/>
      <c r="Y6" s="46"/>
      <c r="Z6" s="46"/>
      <c r="AA6" s="50" t="s">
        <v>3</v>
      </c>
      <c r="AB6" s="50"/>
      <c r="AC6" s="50"/>
      <c r="AD6" s="46"/>
      <c r="AE6" s="46"/>
      <c r="AF6" s="46"/>
      <c r="AG6" s="102"/>
      <c r="AH6" s="93"/>
      <c r="AI6" s="93"/>
      <c r="AJ6" s="93"/>
      <c r="AK6" s="93" t="s">
        <v>4</v>
      </c>
      <c r="AL6" s="103" t="s">
        <v>5</v>
      </c>
    </row>
    <row r="7" spans="1:153" ht="12.75" customHeight="1" thickBot="1" x14ac:dyDescent="0.4">
      <c r="A7" s="46"/>
      <c r="B7" s="46"/>
      <c r="C7" s="46"/>
      <c r="D7" s="46"/>
      <c r="E7" s="46"/>
      <c r="F7" s="46"/>
      <c r="G7" s="46">
        <v>1</v>
      </c>
      <c r="H7" s="46"/>
      <c r="I7" s="46"/>
      <c r="J7" s="46"/>
      <c r="K7" s="46"/>
      <c r="L7" s="46"/>
      <c r="M7" s="46"/>
      <c r="N7" s="46">
        <v>2</v>
      </c>
      <c r="O7" s="46"/>
      <c r="P7" s="46"/>
      <c r="Q7" s="46"/>
      <c r="R7" s="46"/>
      <c r="S7" s="46"/>
      <c r="T7" s="46"/>
      <c r="U7" s="46">
        <v>3</v>
      </c>
      <c r="V7" s="46"/>
      <c r="W7" s="46"/>
      <c r="X7" s="46"/>
      <c r="Y7" s="46"/>
      <c r="Z7" s="46"/>
      <c r="AA7" s="46"/>
      <c r="AB7" s="46">
        <v>4</v>
      </c>
      <c r="AC7" s="46"/>
      <c r="AD7" s="46"/>
      <c r="AE7" s="46"/>
      <c r="AF7" s="46"/>
      <c r="AG7" s="96" t="s">
        <v>6</v>
      </c>
      <c r="AH7" s="104" t="s">
        <v>7</v>
      </c>
      <c r="AI7" s="104" t="s">
        <v>8</v>
      </c>
      <c r="AJ7" s="104" t="s">
        <v>9</v>
      </c>
      <c r="AK7" s="104" t="s">
        <v>10</v>
      </c>
      <c r="AL7" s="105" t="s">
        <v>11</v>
      </c>
    </row>
    <row r="8" spans="1:153" ht="12.75" customHeight="1" thickTop="1" thickBot="1" x14ac:dyDescent="0.4">
      <c r="A8" s="46"/>
      <c r="B8" s="49" t="s">
        <v>12</v>
      </c>
      <c r="C8" s="51"/>
      <c r="D8" s="52" t="s">
        <v>13</v>
      </c>
      <c r="E8" s="53" t="s">
        <v>14</v>
      </c>
      <c r="F8" s="53" t="s">
        <v>14</v>
      </c>
      <c r="G8" s="52" t="s">
        <v>15</v>
      </c>
      <c r="H8" s="52" t="s">
        <v>16</v>
      </c>
      <c r="I8" s="52" t="s">
        <v>17</v>
      </c>
      <c r="J8" s="54" t="s">
        <v>16</v>
      </c>
      <c r="K8" s="55" t="s">
        <v>13</v>
      </c>
      <c r="L8" s="53" t="s">
        <v>14</v>
      </c>
      <c r="M8" s="53" t="s">
        <v>14</v>
      </c>
      <c r="N8" s="52" t="s">
        <v>15</v>
      </c>
      <c r="O8" s="52" t="s">
        <v>16</v>
      </c>
      <c r="P8" s="52" t="s">
        <v>17</v>
      </c>
      <c r="Q8" s="54" t="s">
        <v>16</v>
      </c>
      <c r="R8" s="52" t="s">
        <v>13</v>
      </c>
      <c r="S8" s="53" t="s">
        <v>14</v>
      </c>
      <c r="T8" s="53" t="s">
        <v>14</v>
      </c>
      <c r="U8" s="52" t="s">
        <v>15</v>
      </c>
      <c r="V8" s="52" t="s">
        <v>16</v>
      </c>
      <c r="W8" s="52" t="s">
        <v>17</v>
      </c>
      <c r="X8" s="54" t="s">
        <v>16</v>
      </c>
      <c r="Y8" s="55" t="s">
        <v>13</v>
      </c>
      <c r="Z8" s="53" t="s">
        <v>14</v>
      </c>
      <c r="AA8" s="53" t="s">
        <v>14</v>
      </c>
      <c r="AB8" s="52" t="s">
        <v>15</v>
      </c>
      <c r="AC8" s="52" t="s">
        <v>16</v>
      </c>
      <c r="AD8" s="52" t="s">
        <v>17</v>
      </c>
      <c r="AE8" s="54" t="s">
        <v>16</v>
      </c>
      <c r="AF8" s="46"/>
      <c r="AG8" s="47"/>
      <c r="AH8" s="71"/>
      <c r="AI8" s="71"/>
      <c r="AJ8" s="71"/>
      <c r="AK8" s="71"/>
      <c r="AL8" s="71"/>
    </row>
    <row r="9" spans="1:153" ht="12.75" customHeight="1" thickTop="1" thickBot="1" x14ac:dyDescent="0.3">
      <c r="A9" s="46"/>
      <c r="B9" s="46"/>
      <c r="C9" s="56"/>
      <c r="D9" s="56"/>
      <c r="E9" s="57"/>
      <c r="F9" s="57"/>
      <c r="G9" s="56"/>
      <c r="H9" s="56"/>
      <c r="I9" s="56"/>
      <c r="J9" s="58"/>
      <c r="K9" s="59"/>
      <c r="L9" s="57"/>
      <c r="M9" s="57"/>
      <c r="N9" s="56"/>
      <c r="O9" s="56"/>
      <c r="P9" s="56"/>
      <c r="Q9" s="58"/>
      <c r="R9" s="56"/>
      <c r="S9" s="57"/>
      <c r="T9" s="57"/>
      <c r="U9" s="56"/>
      <c r="V9" s="56"/>
      <c r="W9" s="56"/>
      <c r="X9" s="58"/>
      <c r="Y9" s="59"/>
      <c r="Z9" s="57"/>
      <c r="AA9" s="57"/>
      <c r="AB9" s="56"/>
      <c r="AC9" s="56"/>
      <c r="AD9" s="56"/>
      <c r="AE9" s="58"/>
      <c r="AF9" s="46"/>
      <c r="AG9" s="46"/>
      <c r="AH9" s="46"/>
      <c r="AI9" s="46"/>
      <c r="AJ9" s="46"/>
      <c r="AK9" s="46"/>
      <c r="AL9" s="46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</row>
    <row r="10" spans="1:153" ht="12.75" customHeight="1" thickTop="1" x14ac:dyDescent="0.25">
      <c r="A10" s="46"/>
      <c r="B10" s="61"/>
      <c r="C10" s="62">
        <v>1</v>
      </c>
      <c r="D10" s="60"/>
      <c r="E10" s="57"/>
      <c r="F10" s="57"/>
      <c r="G10" s="60"/>
      <c r="H10" s="60"/>
      <c r="I10" s="60"/>
      <c r="J10" s="62"/>
      <c r="K10" s="110"/>
      <c r="L10" s="57"/>
      <c r="M10" s="57"/>
      <c r="N10" s="60"/>
      <c r="O10" s="60"/>
      <c r="P10" s="60"/>
      <c r="Q10" s="64"/>
      <c r="R10" s="65"/>
      <c r="S10" s="57"/>
      <c r="T10" s="57"/>
      <c r="U10" s="60"/>
      <c r="V10" s="60"/>
      <c r="W10" s="60"/>
      <c r="X10" s="62"/>
      <c r="Y10" s="110"/>
      <c r="Z10" s="57"/>
      <c r="AA10" s="57"/>
      <c r="AB10" s="60"/>
      <c r="AC10" s="60"/>
      <c r="AD10" s="60"/>
      <c r="AE10" s="62"/>
      <c r="AF10" s="111"/>
      <c r="AG10" s="76">
        <f>COUNTIF(D10:AE10,"st")</f>
        <v>0</v>
      </c>
      <c r="AH10" s="83">
        <f>COUNTIF(D10:AE10,"D")</f>
        <v>0</v>
      </c>
      <c r="AI10" s="83">
        <f>COUNTIF(D10:AE10,"E")</f>
        <v>0</v>
      </c>
      <c r="AJ10" s="83">
        <f>COUNTIF(D10:AE10,"N")</f>
        <v>0</v>
      </c>
      <c r="AK10" s="83">
        <f>SUM(AH10:AJ10)</f>
        <v>0</v>
      </c>
      <c r="AL10" s="75">
        <f>COUNTIF(D10:AE10,"`")</f>
        <v>0</v>
      </c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</row>
    <row r="11" spans="1:153" ht="12.75" customHeight="1" x14ac:dyDescent="0.25">
      <c r="A11" s="46"/>
      <c r="B11" s="61"/>
      <c r="C11" s="60">
        <v>2</v>
      </c>
      <c r="D11" s="106"/>
      <c r="E11" s="63"/>
      <c r="F11" s="63"/>
      <c r="G11" s="60"/>
      <c r="H11" s="60"/>
      <c r="I11" s="60"/>
      <c r="J11" s="64"/>
      <c r="K11" s="65"/>
      <c r="L11" s="63"/>
      <c r="M11" s="63"/>
      <c r="N11" s="60"/>
      <c r="O11" s="60"/>
      <c r="P11" s="60"/>
      <c r="Q11" s="64"/>
      <c r="R11" s="65"/>
      <c r="S11" s="63"/>
      <c r="T11" s="63"/>
      <c r="U11" s="60"/>
      <c r="V11" s="60"/>
      <c r="W11" s="60"/>
      <c r="X11" s="64"/>
      <c r="Y11" s="65"/>
      <c r="Z11" s="63"/>
      <c r="AA11" s="63"/>
      <c r="AB11" s="60"/>
      <c r="AC11" s="60"/>
      <c r="AD11" s="60"/>
      <c r="AE11" s="64"/>
      <c r="AF11" s="46"/>
      <c r="AG11" s="94">
        <f t="shared" ref="AG11:AG36" si="0">COUNTIF(D11:AE11,"st")</f>
        <v>0</v>
      </c>
      <c r="AH11" s="46">
        <f t="shared" ref="AH11:AH36" si="1">COUNTIF(D11:AE11,"D")</f>
        <v>0</v>
      </c>
      <c r="AI11" s="46">
        <f t="shared" ref="AI11:AI36" si="2">COUNTIF(D11:AE11,"E")</f>
        <v>0</v>
      </c>
      <c r="AJ11" s="46">
        <f t="shared" ref="AJ11:AJ36" si="3">COUNTIF(D11:AE11,"N")</f>
        <v>0</v>
      </c>
      <c r="AK11" s="46">
        <f t="shared" ref="AK11:AK36" si="4">SUM(AH11:AJ11)</f>
        <v>0</v>
      </c>
      <c r="AL11" s="95">
        <f t="shared" ref="AL11:AL36" si="5">COUNTIF(D11:AE11,"`")</f>
        <v>0</v>
      </c>
    </row>
    <row r="12" spans="1:153" ht="12.75" customHeight="1" x14ac:dyDescent="0.25">
      <c r="A12" s="46"/>
      <c r="B12" s="61"/>
      <c r="C12" s="60">
        <v>3</v>
      </c>
      <c r="D12" s="60"/>
      <c r="E12" s="63"/>
      <c r="F12" s="63"/>
      <c r="G12" s="60"/>
      <c r="H12" s="60"/>
      <c r="I12" s="60"/>
      <c r="J12" s="64"/>
      <c r="K12" s="65"/>
      <c r="L12" s="63"/>
      <c r="M12" s="63"/>
      <c r="N12" s="60"/>
      <c r="O12" s="60"/>
      <c r="P12" s="60"/>
      <c r="Q12" s="64"/>
      <c r="R12" s="65"/>
      <c r="S12" s="63"/>
      <c r="T12" s="63"/>
      <c r="U12" s="60"/>
      <c r="V12" s="60"/>
      <c r="W12" s="60"/>
      <c r="X12" s="64"/>
      <c r="Y12" s="65"/>
      <c r="Z12" s="63"/>
      <c r="AA12" s="63"/>
      <c r="AB12" s="60"/>
      <c r="AC12" s="60"/>
      <c r="AD12" s="60"/>
      <c r="AE12" s="64"/>
      <c r="AF12" s="46"/>
      <c r="AG12" s="94">
        <f t="shared" si="0"/>
        <v>0</v>
      </c>
      <c r="AH12" s="46">
        <f t="shared" si="1"/>
        <v>0</v>
      </c>
      <c r="AI12" s="46">
        <f t="shared" si="2"/>
        <v>0</v>
      </c>
      <c r="AJ12" s="46">
        <f t="shared" si="3"/>
        <v>0</v>
      </c>
      <c r="AK12" s="46">
        <f t="shared" si="4"/>
        <v>0</v>
      </c>
      <c r="AL12" s="95">
        <f t="shared" si="5"/>
        <v>0</v>
      </c>
    </row>
    <row r="13" spans="1:153" ht="12.75" customHeight="1" x14ac:dyDescent="0.25">
      <c r="A13" s="46"/>
      <c r="B13" s="61"/>
      <c r="C13" s="62">
        <v>4</v>
      </c>
      <c r="D13" s="60"/>
      <c r="E13" s="63"/>
      <c r="F13" s="63"/>
      <c r="G13" s="60"/>
      <c r="H13" s="60"/>
      <c r="I13" s="60"/>
      <c r="J13" s="64"/>
      <c r="K13" s="65"/>
      <c r="L13" s="63"/>
      <c r="M13" s="63"/>
      <c r="N13" s="60"/>
      <c r="O13" s="60"/>
      <c r="P13" s="60"/>
      <c r="Q13" s="64"/>
      <c r="R13" s="65"/>
      <c r="S13" s="63"/>
      <c r="T13" s="63"/>
      <c r="U13" s="60"/>
      <c r="V13" s="60"/>
      <c r="W13" s="60"/>
      <c r="X13" s="64"/>
      <c r="Y13" s="65"/>
      <c r="Z13" s="63"/>
      <c r="AA13" s="63"/>
      <c r="AB13" s="60"/>
      <c r="AC13" s="60"/>
      <c r="AD13" s="60"/>
      <c r="AE13" s="64"/>
      <c r="AF13" s="46"/>
      <c r="AG13" s="94">
        <f t="shared" si="0"/>
        <v>0</v>
      </c>
      <c r="AH13" s="46">
        <f t="shared" si="1"/>
        <v>0</v>
      </c>
      <c r="AI13" s="46">
        <f t="shared" si="2"/>
        <v>0</v>
      </c>
      <c r="AJ13" s="46">
        <f t="shared" si="3"/>
        <v>0</v>
      </c>
      <c r="AK13" s="46">
        <f t="shared" si="4"/>
        <v>0</v>
      </c>
      <c r="AL13" s="95">
        <f t="shared" si="5"/>
        <v>0</v>
      </c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</row>
    <row r="14" spans="1:153" ht="12.75" customHeight="1" x14ac:dyDescent="0.25">
      <c r="A14" s="46"/>
      <c r="B14" s="61"/>
      <c r="C14" s="60">
        <v>5</v>
      </c>
      <c r="D14" s="60"/>
      <c r="E14" s="63"/>
      <c r="F14" s="63"/>
      <c r="G14" s="60"/>
      <c r="H14" s="60"/>
      <c r="I14" s="60"/>
      <c r="J14" s="64"/>
      <c r="K14" s="65"/>
      <c r="L14" s="63"/>
      <c r="M14" s="63"/>
      <c r="N14" s="60"/>
      <c r="O14" s="60"/>
      <c r="P14" s="60"/>
      <c r="Q14" s="64"/>
      <c r="R14" s="65"/>
      <c r="S14" s="63"/>
      <c r="T14" s="63"/>
      <c r="U14" s="60"/>
      <c r="V14" s="60"/>
      <c r="W14" s="60"/>
      <c r="X14" s="64"/>
      <c r="Y14" s="65"/>
      <c r="Z14" s="63"/>
      <c r="AA14" s="63"/>
      <c r="AB14" s="60"/>
      <c r="AC14" s="60"/>
      <c r="AD14" s="60"/>
      <c r="AE14" s="64"/>
      <c r="AF14" s="46"/>
      <c r="AG14" s="94">
        <f t="shared" si="0"/>
        <v>0</v>
      </c>
      <c r="AH14" s="46">
        <f t="shared" si="1"/>
        <v>0</v>
      </c>
      <c r="AI14" s="46">
        <f t="shared" si="2"/>
        <v>0</v>
      </c>
      <c r="AJ14" s="46">
        <f t="shared" si="3"/>
        <v>0</v>
      </c>
      <c r="AK14" s="46">
        <f t="shared" si="4"/>
        <v>0</v>
      </c>
      <c r="AL14" s="95">
        <f t="shared" si="5"/>
        <v>0</v>
      </c>
    </row>
    <row r="15" spans="1:153" ht="12.75" customHeight="1" x14ac:dyDescent="0.25">
      <c r="A15" s="46"/>
      <c r="B15" s="61"/>
      <c r="C15" s="72">
        <v>6</v>
      </c>
      <c r="D15" s="72"/>
      <c r="E15" s="73"/>
      <c r="F15" s="73"/>
      <c r="G15" s="72"/>
      <c r="H15" s="72"/>
      <c r="I15" s="72"/>
      <c r="J15" s="74"/>
      <c r="K15" s="75"/>
      <c r="L15" s="73"/>
      <c r="M15" s="73"/>
      <c r="N15" s="72"/>
      <c r="O15" s="72"/>
      <c r="P15" s="72"/>
      <c r="Q15" s="74"/>
      <c r="R15" s="75"/>
      <c r="S15" s="73"/>
      <c r="T15" s="73"/>
      <c r="U15" s="72"/>
      <c r="V15" s="72"/>
      <c r="W15" s="72"/>
      <c r="X15" s="74"/>
      <c r="Y15" s="75"/>
      <c r="Z15" s="73"/>
      <c r="AA15" s="73"/>
      <c r="AB15" s="72"/>
      <c r="AC15" s="72"/>
      <c r="AD15" s="72"/>
      <c r="AE15" s="74"/>
      <c r="AF15" s="46"/>
      <c r="AG15" s="94">
        <f t="shared" si="0"/>
        <v>0</v>
      </c>
      <c r="AH15" s="46">
        <f t="shared" si="1"/>
        <v>0</v>
      </c>
      <c r="AI15" s="46">
        <f t="shared" si="2"/>
        <v>0</v>
      </c>
      <c r="AJ15" s="46">
        <f t="shared" si="3"/>
        <v>0</v>
      </c>
      <c r="AK15" s="46">
        <f t="shared" si="4"/>
        <v>0</v>
      </c>
      <c r="AL15" s="95">
        <f t="shared" si="5"/>
        <v>0</v>
      </c>
    </row>
    <row r="16" spans="1:153" ht="12.75" customHeight="1" x14ac:dyDescent="0.25">
      <c r="A16" s="46"/>
      <c r="B16" s="61"/>
      <c r="C16" s="84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6"/>
      <c r="AF16" s="46"/>
      <c r="AG16" s="96">
        <f>SUM(AG10:AG15)</f>
        <v>0</v>
      </c>
      <c r="AH16" s="97">
        <f t="shared" ref="AH16:AK16" si="6">SUM(AH10:AH15)</f>
        <v>0</v>
      </c>
      <c r="AI16" s="97">
        <f t="shared" si="6"/>
        <v>0</v>
      </c>
      <c r="AJ16" s="97">
        <f t="shared" si="6"/>
        <v>0</v>
      </c>
      <c r="AK16" s="97">
        <f t="shared" si="6"/>
        <v>0</v>
      </c>
      <c r="AL16" s="98">
        <f>SUM(AL10:AL15)</f>
        <v>0</v>
      </c>
    </row>
    <row r="17" spans="1:38" ht="12.75" customHeight="1" x14ac:dyDescent="0.25">
      <c r="A17" s="46"/>
      <c r="B17" s="61"/>
      <c r="C17" s="87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9"/>
      <c r="AF17" s="46"/>
      <c r="AG17" s="46"/>
      <c r="AH17" s="46"/>
      <c r="AI17" s="46"/>
      <c r="AJ17" s="46"/>
      <c r="AK17" s="46"/>
      <c r="AL17" s="46"/>
    </row>
    <row r="18" spans="1:38" ht="12.75" customHeight="1" x14ac:dyDescent="0.25">
      <c r="A18" s="46"/>
      <c r="B18" s="61"/>
      <c r="C18" s="77">
        <v>1</v>
      </c>
      <c r="D18" s="78"/>
      <c r="E18" s="63"/>
      <c r="F18" s="63"/>
      <c r="G18" s="60"/>
      <c r="H18" s="60"/>
      <c r="I18" s="78"/>
      <c r="J18" s="80"/>
      <c r="K18" s="81"/>
      <c r="L18" s="79"/>
      <c r="M18" s="79"/>
      <c r="N18" s="78"/>
      <c r="O18" s="78"/>
      <c r="P18" s="78"/>
      <c r="Q18" s="80"/>
      <c r="R18" s="81"/>
      <c r="S18" s="79"/>
      <c r="T18" s="79"/>
      <c r="U18" s="78"/>
      <c r="V18" s="78"/>
      <c r="W18" s="78"/>
      <c r="X18" s="80"/>
      <c r="Y18" s="81"/>
      <c r="Z18" s="79"/>
      <c r="AA18" s="79"/>
      <c r="AB18" s="78"/>
      <c r="AC18" s="78"/>
      <c r="AD18" s="78"/>
      <c r="AE18" s="80"/>
      <c r="AF18" s="46"/>
      <c r="AG18" s="76">
        <f t="shared" si="0"/>
        <v>0</v>
      </c>
      <c r="AH18" s="83">
        <f t="shared" si="1"/>
        <v>0</v>
      </c>
      <c r="AI18" s="83">
        <f t="shared" si="2"/>
        <v>0</v>
      </c>
      <c r="AJ18" s="83">
        <f t="shared" si="3"/>
        <v>0</v>
      </c>
      <c r="AK18" s="83">
        <f>SUM(AH18:AJ18)</f>
        <v>0</v>
      </c>
      <c r="AL18" s="75">
        <f t="shared" si="5"/>
        <v>0</v>
      </c>
    </row>
    <row r="19" spans="1:38" ht="12.75" customHeight="1" x14ac:dyDescent="0.25">
      <c r="A19" s="46"/>
      <c r="B19" s="61"/>
      <c r="C19" s="62">
        <v>2</v>
      </c>
      <c r="D19" s="60"/>
      <c r="E19" s="63"/>
      <c r="F19" s="63"/>
      <c r="G19" s="60"/>
      <c r="H19" s="60"/>
      <c r="I19" s="60"/>
      <c r="J19" s="64"/>
      <c r="K19" s="65"/>
      <c r="L19" s="63"/>
      <c r="M19" s="63"/>
      <c r="N19" s="60"/>
      <c r="O19" s="60"/>
      <c r="P19" s="60"/>
      <c r="Q19" s="64"/>
      <c r="R19" s="65"/>
      <c r="S19" s="63"/>
      <c r="T19" s="63"/>
      <c r="U19" s="60"/>
      <c r="V19" s="60"/>
      <c r="W19" s="60"/>
      <c r="X19" s="64"/>
      <c r="Y19" s="65"/>
      <c r="Z19" s="63"/>
      <c r="AA19" s="63"/>
      <c r="AB19" s="60"/>
      <c r="AC19" s="60"/>
      <c r="AD19" s="60"/>
      <c r="AE19" s="64"/>
      <c r="AF19" s="46"/>
      <c r="AG19" s="94">
        <f t="shared" si="0"/>
        <v>0</v>
      </c>
      <c r="AH19" s="46">
        <f t="shared" si="1"/>
        <v>0</v>
      </c>
      <c r="AI19" s="46">
        <f t="shared" si="2"/>
        <v>0</v>
      </c>
      <c r="AJ19" s="46">
        <f t="shared" si="3"/>
        <v>0</v>
      </c>
      <c r="AK19" s="46">
        <f t="shared" si="4"/>
        <v>0</v>
      </c>
      <c r="AL19" s="95">
        <f t="shared" si="5"/>
        <v>0</v>
      </c>
    </row>
    <row r="20" spans="1:38" ht="12.75" customHeight="1" x14ac:dyDescent="0.25">
      <c r="A20" s="46"/>
      <c r="B20" s="61"/>
      <c r="C20" s="62">
        <v>3</v>
      </c>
      <c r="D20" s="60"/>
      <c r="E20" s="63"/>
      <c r="F20" s="63"/>
      <c r="G20" s="60"/>
      <c r="H20" s="60"/>
      <c r="I20" s="60"/>
      <c r="J20" s="64"/>
      <c r="K20" s="65"/>
      <c r="L20" s="63"/>
      <c r="M20" s="63"/>
      <c r="N20" s="60"/>
      <c r="O20" s="60"/>
      <c r="P20" s="60"/>
      <c r="Q20" s="64"/>
      <c r="R20" s="65"/>
      <c r="S20" s="63"/>
      <c r="T20" s="63"/>
      <c r="U20" s="60"/>
      <c r="V20" s="60"/>
      <c r="W20" s="60"/>
      <c r="X20" s="64"/>
      <c r="Y20" s="65"/>
      <c r="Z20" s="63"/>
      <c r="AA20" s="63"/>
      <c r="AB20" s="60"/>
      <c r="AC20" s="60"/>
      <c r="AD20" s="60"/>
      <c r="AE20" s="64"/>
      <c r="AF20" s="46"/>
      <c r="AG20" s="94">
        <f t="shared" si="0"/>
        <v>0</v>
      </c>
      <c r="AH20" s="46">
        <f t="shared" si="1"/>
        <v>0</v>
      </c>
      <c r="AI20" s="46">
        <f t="shared" si="2"/>
        <v>0</v>
      </c>
      <c r="AJ20" s="46">
        <f t="shared" si="3"/>
        <v>0</v>
      </c>
      <c r="AK20" s="46">
        <f t="shared" si="4"/>
        <v>0</v>
      </c>
      <c r="AL20" s="95">
        <f t="shared" si="5"/>
        <v>0</v>
      </c>
    </row>
    <row r="21" spans="1:38" ht="12.75" customHeight="1" x14ac:dyDescent="0.25">
      <c r="A21" s="46"/>
      <c r="B21" s="61"/>
      <c r="C21" s="62">
        <v>4</v>
      </c>
      <c r="D21" s="60"/>
      <c r="E21" s="63"/>
      <c r="F21" s="63"/>
      <c r="G21" s="60"/>
      <c r="H21" s="60"/>
      <c r="I21" s="60"/>
      <c r="J21" s="64"/>
      <c r="K21" s="65"/>
      <c r="L21" s="63"/>
      <c r="M21" s="63"/>
      <c r="N21" s="60"/>
      <c r="O21" s="60"/>
      <c r="P21" s="60"/>
      <c r="Q21" s="64"/>
      <c r="R21" s="65"/>
      <c r="S21" s="63"/>
      <c r="T21" s="63"/>
      <c r="U21" s="60"/>
      <c r="V21" s="60"/>
      <c r="W21" s="60"/>
      <c r="X21" s="64"/>
      <c r="Y21" s="65"/>
      <c r="Z21" s="63"/>
      <c r="AA21" s="63"/>
      <c r="AB21" s="60"/>
      <c r="AC21" s="60"/>
      <c r="AD21" s="60"/>
      <c r="AE21" s="64"/>
      <c r="AF21" s="46"/>
      <c r="AG21" s="94">
        <f t="shared" si="0"/>
        <v>0</v>
      </c>
      <c r="AH21" s="46">
        <f t="shared" si="1"/>
        <v>0</v>
      </c>
      <c r="AI21" s="46">
        <f t="shared" si="2"/>
        <v>0</v>
      </c>
      <c r="AJ21" s="46">
        <f t="shared" si="3"/>
        <v>0</v>
      </c>
      <c r="AK21" s="46">
        <f t="shared" si="4"/>
        <v>0</v>
      </c>
      <c r="AL21" s="95">
        <f t="shared" si="5"/>
        <v>0</v>
      </c>
    </row>
    <row r="22" spans="1:38" ht="12.75" customHeight="1" x14ac:dyDescent="0.25">
      <c r="A22" s="46"/>
      <c r="B22" s="61"/>
      <c r="C22" s="76">
        <v>5</v>
      </c>
      <c r="D22" s="72"/>
      <c r="E22" s="73"/>
      <c r="F22" s="73"/>
      <c r="G22" s="72"/>
      <c r="H22" s="72"/>
      <c r="I22" s="72"/>
      <c r="J22" s="74"/>
      <c r="K22" s="75"/>
      <c r="L22" s="73"/>
      <c r="M22" s="73"/>
      <c r="N22" s="72"/>
      <c r="O22" s="72"/>
      <c r="P22" s="72"/>
      <c r="Q22" s="74"/>
      <c r="R22" s="75"/>
      <c r="S22" s="73"/>
      <c r="T22" s="73"/>
      <c r="U22" s="72"/>
      <c r="V22" s="72"/>
      <c r="W22" s="72"/>
      <c r="X22" s="74"/>
      <c r="Y22" s="75"/>
      <c r="Z22" s="73"/>
      <c r="AA22" s="73"/>
      <c r="AB22" s="72"/>
      <c r="AC22" s="72"/>
      <c r="AD22" s="72"/>
      <c r="AE22" s="74"/>
      <c r="AF22" s="46"/>
      <c r="AG22" s="94">
        <f t="shared" si="0"/>
        <v>0</v>
      </c>
      <c r="AH22" s="46">
        <f t="shared" si="1"/>
        <v>0</v>
      </c>
      <c r="AI22" s="46">
        <f t="shared" si="2"/>
        <v>0</v>
      </c>
      <c r="AJ22" s="46">
        <f t="shared" si="3"/>
        <v>0</v>
      </c>
      <c r="AK22" s="46">
        <f t="shared" si="4"/>
        <v>0</v>
      </c>
      <c r="AL22" s="95">
        <f t="shared" si="5"/>
        <v>0</v>
      </c>
    </row>
    <row r="23" spans="1:38" ht="12.75" customHeight="1" x14ac:dyDescent="0.25">
      <c r="A23" s="46"/>
      <c r="B23" s="61"/>
      <c r="C23" s="84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6"/>
      <c r="AF23" s="46"/>
      <c r="AG23" s="96">
        <f>SUM(AG18:AG22)</f>
        <v>0</v>
      </c>
      <c r="AH23" s="97">
        <f t="shared" ref="AH23:AL23" si="7">SUM(AH18:AH22)</f>
        <v>0</v>
      </c>
      <c r="AI23" s="97">
        <f t="shared" si="7"/>
        <v>0</v>
      </c>
      <c r="AJ23" s="97">
        <f t="shared" si="7"/>
        <v>0</v>
      </c>
      <c r="AK23" s="97">
        <f t="shared" si="7"/>
        <v>0</v>
      </c>
      <c r="AL23" s="98">
        <f t="shared" si="7"/>
        <v>0</v>
      </c>
    </row>
    <row r="24" spans="1:38" ht="12.75" customHeight="1" x14ac:dyDescent="0.25">
      <c r="A24" s="46"/>
      <c r="B24" s="61"/>
      <c r="C24" s="87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9"/>
      <c r="AF24" s="46"/>
      <c r="AG24" s="46"/>
      <c r="AH24" s="46"/>
      <c r="AI24" s="46"/>
      <c r="AJ24" s="46"/>
      <c r="AK24" s="46"/>
      <c r="AL24" s="46"/>
    </row>
    <row r="25" spans="1:38" ht="12.75" hidden="1" customHeight="1" x14ac:dyDescent="0.25">
      <c r="A25" s="46"/>
      <c r="B25" s="61"/>
      <c r="C25" s="77">
        <v>1</v>
      </c>
      <c r="D25" s="78"/>
      <c r="E25" s="79"/>
      <c r="F25" s="79"/>
      <c r="G25" s="78"/>
      <c r="H25" s="78"/>
      <c r="I25" s="78"/>
      <c r="J25" s="82"/>
      <c r="K25" s="81"/>
      <c r="L25" s="79"/>
      <c r="M25" s="79"/>
      <c r="N25" s="78"/>
      <c r="O25" s="78"/>
      <c r="P25" s="78"/>
      <c r="Q25" s="80"/>
      <c r="R25" s="81"/>
      <c r="S25" s="79"/>
      <c r="T25" s="79"/>
      <c r="U25" s="78"/>
      <c r="V25" s="78"/>
      <c r="W25" s="78"/>
      <c r="X25" s="80"/>
      <c r="Y25" s="81"/>
      <c r="Z25" s="79"/>
      <c r="AA25" s="79"/>
      <c r="AB25" s="78"/>
      <c r="AC25" s="78"/>
      <c r="AD25" s="78"/>
      <c r="AE25" s="80"/>
      <c r="AF25" s="46"/>
      <c r="AG25" s="76">
        <f t="shared" si="0"/>
        <v>0</v>
      </c>
      <c r="AH25" s="83">
        <f t="shared" si="1"/>
        <v>0</v>
      </c>
      <c r="AI25" s="83">
        <f t="shared" si="2"/>
        <v>0</v>
      </c>
      <c r="AJ25" s="83">
        <f t="shared" si="3"/>
        <v>0</v>
      </c>
      <c r="AK25" s="83">
        <f t="shared" si="4"/>
        <v>0</v>
      </c>
      <c r="AL25" s="75">
        <f t="shared" si="5"/>
        <v>0</v>
      </c>
    </row>
    <row r="26" spans="1:38" ht="12.75" hidden="1" customHeight="1" x14ac:dyDescent="0.25">
      <c r="A26" s="46"/>
      <c r="B26" s="61"/>
      <c r="C26" s="76">
        <v>2</v>
      </c>
      <c r="D26" s="72"/>
      <c r="E26" s="73"/>
      <c r="F26" s="73"/>
      <c r="G26" s="72"/>
      <c r="H26" s="72"/>
      <c r="I26" s="72"/>
      <c r="J26" s="74"/>
      <c r="K26" s="75"/>
      <c r="L26" s="73"/>
      <c r="M26" s="73"/>
      <c r="N26" s="72"/>
      <c r="O26" s="72"/>
      <c r="P26" s="72"/>
      <c r="Q26" s="74"/>
      <c r="R26" s="75"/>
      <c r="S26" s="73"/>
      <c r="T26" s="73"/>
      <c r="U26" s="72"/>
      <c r="V26" s="72"/>
      <c r="W26" s="72"/>
      <c r="X26" s="74"/>
      <c r="Y26" s="75"/>
      <c r="Z26" s="73"/>
      <c r="AA26" s="73"/>
      <c r="AB26" s="72"/>
      <c r="AC26" s="72"/>
      <c r="AD26" s="72"/>
      <c r="AE26" s="74"/>
      <c r="AF26" s="46"/>
      <c r="AG26" s="94">
        <f t="shared" si="0"/>
        <v>0</v>
      </c>
      <c r="AH26" s="46">
        <f t="shared" si="1"/>
        <v>0</v>
      </c>
      <c r="AI26" s="46">
        <f t="shared" si="2"/>
        <v>0</v>
      </c>
      <c r="AJ26" s="46">
        <f t="shared" si="3"/>
        <v>0</v>
      </c>
      <c r="AK26" s="46">
        <f t="shared" si="4"/>
        <v>0</v>
      </c>
      <c r="AL26" s="95">
        <f t="shared" si="5"/>
        <v>0</v>
      </c>
    </row>
    <row r="27" spans="1:38" ht="12.75" hidden="1" customHeight="1" x14ac:dyDescent="0.25">
      <c r="A27" s="46"/>
      <c r="B27" s="61"/>
      <c r="C27" s="84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6"/>
      <c r="AF27" s="46"/>
      <c r="AG27" s="96">
        <f>SUM(AG25:AG26)</f>
        <v>0</v>
      </c>
      <c r="AH27" s="97">
        <f t="shared" ref="AH27:AL27" si="8">SUM(AH25:AH26)</f>
        <v>0</v>
      </c>
      <c r="AI27" s="97">
        <f t="shared" si="8"/>
        <v>0</v>
      </c>
      <c r="AJ27" s="97">
        <f t="shared" si="8"/>
        <v>0</v>
      </c>
      <c r="AK27" s="97">
        <f t="shared" si="8"/>
        <v>0</v>
      </c>
      <c r="AL27" s="98">
        <f t="shared" si="8"/>
        <v>0</v>
      </c>
    </row>
    <row r="28" spans="1:38" ht="12.75" hidden="1" customHeight="1" x14ac:dyDescent="0.25">
      <c r="A28" s="46"/>
      <c r="B28" s="61"/>
      <c r="C28" s="87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9"/>
      <c r="AF28" s="46"/>
      <c r="AG28" s="46"/>
      <c r="AH28" s="46"/>
      <c r="AI28" s="46"/>
      <c r="AJ28" s="46"/>
      <c r="AK28" s="46"/>
      <c r="AL28" s="46"/>
    </row>
    <row r="29" spans="1:38" ht="12.75" hidden="1" customHeight="1" x14ac:dyDescent="0.25">
      <c r="A29" s="46"/>
      <c r="B29" s="61"/>
      <c r="C29" s="77">
        <v>1</v>
      </c>
      <c r="D29" s="78"/>
      <c r="E29" s="79"/>
      <c r="F29" s="79"/>
      <c r="G29" s="78"/>
      <c r="H29" s="78"/>
      <c r="I29" s="78"/>
      <c r="J29" s="82"/>
      <c r="K29" s="81"/>
      <c r="L29" s="79"/>
      <c r="M29" s="79"/>
      <c r="N29" s="78"/>
      <c r="O29" s="78"/>
      <c r="P29" s="78"/>
      <c r="Q29" s="80"/>
      <c r="R29" s="81"/>
      <c r="S29" s="79"/>
      <c r="T29" s="79"/>
      <c r="U29" s="78"/>
      <c r="V29" s="78"/>
      <c r="W29" s="78"/>
      <c r="X29" s="80"/>
      <c r="Y29" s="81"/>
      <c r="Z29" s="79"/>
      <c r="AA29" s="79"/>
      <c r="AB29" s="78"/>
      <c r="AC29" s="78"/>
      <c r="AD29" s="78"/>
      <c r="AE29" s="80"/>
      <c r="AF29" s="46"/>
      <c r="AG29" s="76">
        <f t="shared" si="0"/>
        <v>0</v>
      </c>
      <c r="AH29" s="83">
        <f t="shared" si="1"/>
        <v>0</v>
      </c>
      <c r="AI29" s="83">
        <f t="shared" si="2"/>
        <v>0</v>
      </c>
      <c r="AJ29" s="83">
        <f t="shared" si="3"/>
        <v>0</v>
      </c>
      <c r="AK29" s="83">
        <f t="shared" si="4"/>
        <v>0</v>
      </c>
      <c r="AL29" s="75">
        <f t="shared" si="5"/>
        <v>0</v>
      </c>
    </row>
    <row r="30" spans="1:38" ht="12.75" hidden="1" customHeight="1" x14ac:dyDescent="0.25">
      <c r="A30" s="46"/>
      <c r="B30" s="61"/>
      <c r="C30" s="76">
        <v>2</v>
      </c>
      <c r="D30" s="72"/>
      <c r="E30" s="73"/>
      <c r="F30" s="73"/>
      <c r="G30" s="72"/>
      <c r="H30" s="72"/>
      <c r="I30" s="72"/>
      <c r="J30" s="74"/>
      <c r="K30" s="75"/>
      <c r="L30" s="73"/>
      <c r="M30" s="73"/>
      <c r="N30" s="72"/>
      <c r="O30" s="72"/>
      <c r="P30" s="72"/>
      <c r="Q30" s="74"/>
      <c r="R30" s="75"/>
      <c r="S30" s="73"/>
      <c r="T30" s="73"/>
      <c r="U30" s="72"/>
      <c r="V30" s="72"/>
      <c r="W30" s="72"/>
      <c r="X30" s="74"/>
      <c r="Y30" s="75"/>
      <c r="Z30" s="73"/>
      <c r="AA30" s="73"/>
      <c r="AB30" s="72"/>
      <c r="AC30" s="72"/>
      <c r="AD30" s="72"/>
      <c r="AE30" s="74"/>
      <c r="AF30" s="46"/>
      <c r="AG30" s="94">
        <f t="shared" si="0"/>
        <v>0</v>
      </c>
      <c r="AH30" s="46">
        <f t="shared" si="1"/>
        <v>0</v>
      </c>
      <c r="AI30" s="46">
        <f t="shared" si="2"/>
        <v>0</v>
      </c>
      <c r="AJ30" s="46">
        <f t="shared" si="3"/>
        <v>0</v>
      </c>
      <c r="AK30" s="46">
        <f t="shared" si="4"/>
        <v>0</v>
      </c>
      <c r="AL30" s="95">
        <f t="shared" si="5"/>
        <v>0</v>
      </c>
    </row>
    <row r="31" spans="1:38" ht="12.75" hidden="1" customHeight="1" x14ac:dyDescent="0.25">
      <c r="A31" s="46"/>
      <c r="B31" s="61"/>
      <c r="C31" s="84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108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6"/>
      <c r="AF31" s="46"/>
      <c r="AG31" s="96">
        <f>SUM(AG29:AG30)</f>
        <v>0</v>
      </c>
      <c r="AH31" s="97">
        <f t="shared" ref="AH31:AL31" si="9">SUM(AH29:AH30)</f>
        <v>0</v>
      </c>
      <c r="AI31" s="97">
        <f t="shared" si="9"/>
        <v>0</v>
      </c>
      <c r="AJ31" s="97">
        <f t="shared" si="9"/>
        <v>0</v>
      </c>
      <c r="AK31" s="97">
        <f t="shared" si="9"/>
        <v>0</v>
      </c>
      <c r="AL31" s="98">
        <f t="shared" si="9"/>
        <v>0</v>
      </c>
    </row>
    <row r="32" spans="1:38" ht="12.75" hidden="1" customHeight="1" x14ac:dyDescent="0.25">
      <c r="A32" s="46"/>
      <c r="B32" s="61"/>
      <c r="C32" s="87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109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9"/>
      <c r="AF32" s="46"/>
      <c r="AG32" s="46"/>
      <c r="AH32" s="46"/>
      <c r="AI32" s="46"/>
      <c r="AJ32" s="46"/>
      <c r="AK32" s="46"/>
      <c r="AL32" s="46"/>
    </row>
    <row r="33" spans="1:41" ht="12.75" hidden="1" customHeight="1" x14ac:dyDescent="0.25">
      <c r="A33" s="46"/>
      <c r="B33" s="61"/>
      <c r="C33" s="77">
        <v>1</v>
      </c>
      <c r="D33" s="78"/>
      <c r="E33" s="79"/>
      <c r="F33" s="79"/>
      <c r="G33" s="78"/>
      <c r="H33" s="78"/>
      <c r="I33" s="78"/>
      <c r="J33" s="80"/>
      <c r="K33" s="81"/>
      <c r="L33" s="79"/>
      <c r="M33" s="79"/>
      <c r="N33" s="78"/>
      <c r="O33" s="78"/>
      <c r="P33" s="78"/>
      <c r="Q33" s="80"/>
      <c r="R33" s="81"/>
      <c r="S33" s="79"/>
      <c r="T33" s="79"/>
      <c r="U33" s="78"/>
      <c r="V33" s="78"/>
      <c r="W33" s="78"/>
      <c r="X33" s="80"/>
      <c r="Y33" s="81"/>
      <c r="Z33" s="79"/>
      <c r="AA33" s="79"/>
      <c r="AB33" s="78"/>
      <c r="AC33" s="78"/>
      <c r="AD33" s="78"/>
      <c r="AE33" s="80"/>
      <c r="AF33" s="46"/>
      <c r="AG33" s="76">
        <f t="shared" si="0"/>
        <v>0</v>
      </c>
      <c r="AH33" s="83">
        <f t="shared" si="1"/>
        <v>0</v>
      </c>
      <c r="AI33" s="83">
        <f t="shared" si="2"/>
        <v>0</v>
      </c>
      <c r="AJ33" s="83">
        <f t="shared" si="3"/>
        <v>0</v>
      </c>
      <c r="AK33" s="83">
        <f t="shared" si="4"/>
        <v>0</v>
      </c>
      <c r="AL33" s="75">
        <f t="shared" si="5"/>
        <v>0</v>
      </c>
    </row>
    <row r="34" spans="1:41" ht="12.75" hidden="1" customHeight="1" x14ac:dyDescent="0.25">
      <c r="A34" s="46"/>
      <c r="B34" s="61"/>
      <c r="C34" s="62">
        <v>2</v>
      </c>
      <c r="D34" s="60"/>
      <c r="E34" s="63"/>
      <c r="F34" s="63"/>
      <c r="G34" s="60"/>
      <c r="H34" s="60"/>
      <c r="I34" s="60"/>
      <c r="J34" s="64"/>
      <c r="K34" s="65"/>
      <c r="L34" s="63"/>
      <c r="M34" s="63"/>
      <c r="N34" s="60"/>
      <c r="O34" s="60"/>
      <c r="P34" s="60"/>
      <c r="Q34" s="64"/>
      <c r="R34" s="65"/>
      <c r="S34" s="63"/>
      <c r="T34" s="63"/>
      <c r="U34" s="60"/>
      <c r="V34" s="60"/>
      <c r="W34" s="60"/>
      <c r="X34" s="64"/>
      <c r="Y34" s="65"/>
      <c r="Z34" s="63"/>
      <c r="AA34" s="63"/>
      <c r="AB34" s="60"/>
      <c r="AC34" s="60"/>
      <c r="AD34" s="60"/>
      <c r="AE34" s="64"/>
      <c r="AF34" s="46"/>
      <c r="AG34" s="94">
        <f t="shared" si="0"/>
        <v>0</v>
      </c>
      <c r="AH34" s="46">
        <f t="shared" si="1"/>
        <v>0</v>
      </c>
      <c r="AI34" s="46">
        <f t="shared" si="2"/>
        <v>0</v>
      </c>
      <c r="AJ34" s="46">
        <f t="shared" si="3"/>
        <v>0</v>
      </c>
      <c r="AK34" s="46">
        <f>SUM(AH34:AJ34)</f>
        <v>0</v>
      </c>
      <c r="AL34" s="95">
        <f t="shared" si="5"/>
        <v>0</v>
      </c>
    </row>
    <row r="35" spans="1:41" ht="12.75" hidden="1" customHeight="1" x14ac:dyDescent="0.25">
      <c r="A35" s="46"/>
      <c r="B35" s="61"/>
      <c r="C35" s="62">
        <v>3</v>
      </c>
      <c r="D35" s="60"/>
      <c r="E35" s="63"/>
      <c r="F35" s="63"/>
      <c r="G35" s="60"/>
      <c r="H35" s="60"/>
      <c r="I35" s="60"/>
      <c r="J35" s="64"/>
      <c r="K35" s="65"/>
      <c r="L35" s="63"/>
      <c r="M35" s="63"/>
      <c r="N35" s="60"/>
      <c r="O35" s="60"/>
      <c r="P35" s="60"/>
      <c r="Q35" s="64"/>
      <c r="R35" s="65"/>
      <c r="S35" s="63"/>
      <c r="T35" s="63"/>
      <c r="U35" s="60"/>
      <c r="V35" s="60"/>
      <c r="W35" s="60"/>
      <c r="X35" s="64"/>
      <c r="Y35" s="65"/>
      <c r="Z35" s="63"/>
      <c r="AA35" s="63"/>
      <c r="AB35" s="60"/>
      <c r="AC35" s="60"/>
      <c r="AD35" s="60"/>
      <c r="AE35" s="64"/>
      <c r="AF35" s="46"/>
      <c r="AG35" s="94">
        <f t="shared" si="0"/>
        <v>0</v>
      </c>
      <c r="AH35" s="46">
        <f t="shared" si="1"/>
        <v>0</v>
      </c>
      <c r="AI35" s="46">
        <f t="shared" si="2"/>
        <v>0</v>
      </c>
      <c r="AJ35" s="46">
        <f t="shared" si="3"/>
        <v>0</v>
      </c>
      <c r="AK35" s="46">
        <f t="shared" si="4"/>
        <v>0</v>
      </c>
      <c r="AL35" s="95">
        <f t="shared" si="5"/>
        <v>0</v>
      </c>
    </row>
    <row r="36" spans="1:41" ht="12.75" hidden="1" customHeight="1" x14ac:dyDescent="0.25">
      <c r="A36" s="46"/>
      <c r="B36" s="61"/>
      <c r="C36" s="76">
        <v>4</v>
      </c>
      <c r="D36" s="72"/>
      <c r="E36" s="73"/>
      <c r="F36" s="73"/>
      <c r="G36" s="72"/>
      <c r="H36" s="72"/>
      <c r="I36" s="72"/>
      <c r="J36" s="74"/>
      <c r="K36" s="75"/>
      <c r="L36" s="73"/>
      <c r="M36" s="73"/>
      <c r="N36" s="72"/>
      <c r="O36" s="72"/>
      <c r="P36" s="72"/>
      <c r="Q36" s="74"/>
      <c r="R36" s="75"/>
      <c r="S36" s="73"/>
      <c r="T36" s="73"/>
      <c r="U36" s="72"/>
      <c r="V36" s="72"/>
      <c r="W36" s="72"/>
      <c r="X36" s="74"/>
      <c r="Y36" s="75"/>
      <c r="Z36" s="73"/>
      <c r="AA36" s="73"/>
      <c r="AB36" s="72"/>
      <c r="AC36" s="72"/>
      <c r="AD36" s="72"/>
      <c r="AE36" s="74"/>
      <c r="AF36" s="46"/>
      <c r="AG36" s="94">
        <f t="shared" si="0"/>
        <v>0</v>
      </c>
      <c r="AH36" s="46">
        <f t="shared" si="1"/>
        <v>0</v>
      </c>
      <c r="AI36" s="46">
        <f t="shared" si="2"/>
        <v>0</v>
      </c>
      <c r="AJ36" s="46">
        <f t="shared" si="3"/>
        <v>0</v>
      </c>
      <c r="AK36" s="46">
        <f t="shared" si="4"/>
        <v>0</v>
      </c>
      <c r="AL36" s="95">
        <f t="shared" si="5"/>
        <v>0</v>
      </c>
    </row>
    <row r="37" spans="1:41" ht="12.75" hidden="1" customHeight="1" x14ac:dyDescent="0.25">
      <c r="A37" s="46"/>
      <c r="B37" s="61"/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2"/>
      <c r="AF37" s="46"/>
      <c r="AG37" s="96">
        <f>SUM(AG33:AG36)</f>
        <v>0</v>
      </c>
      <c r="AH37" s="97">
        <f t="shared" ref="AH37:AL37" si="10">SUM(AH33:AH36)</f>
        <v>0</v>
      </c>
      <c r="AI37" s="97">
        <f t="shared" si="10"/>
        <v>0</v>
      </c>
      <c r="AJ37" s="97">
        <f t="shared" si="10"/>
        <v>0</v>
      </c>
      <c r="AK37" s="97">
        <f t="shared" si="10"/>
        <v>0</v>
      </c>
      <c r="AL37" s="98">
        <f t="shared" si="10"/>
        <v>0</v>
      </c>
    </row>
    <row r="38" spans="1:41" ht="12.75" customHeight="1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9"/>
      <c r="AH38" s="49"/>
      <c r="AI38" s="49"/>
      <c r="AJ38" s="49"/>
      <c r="AK38" s="49"/>
      <c r="AL38" s="49"/>
    </row>
    <row r="39" spans="1:41" ht="12.75" customHeight="1" x14ac:dyDescent="0.35">
      <c r="A39" s="66" t="s">
        <v>18</v>
      </c>
      <c r="B39" s="61">
        <f>SUM(B10:B36)</f>
        <v>0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7"/>
      <c r="AH39" s="67"/>
      <c r="AI39" s="67"/>
      <c r="AJ39" s="50"/>
      <c r="AK39" s="50"/>
      <c r="AL39" s="50"/>
    </row>
    <row r="40" spans="1:41" ht="12.75" customHeight="1" x14ac:dyDescent="0.35">
      <c r="A40" s="68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7"/>
      <c r="AH40" s="46"/>
      <c r="AI40" s="46"/>
      <c r="AJ40" s="46"/>
      <c r="AK40" s="46"/>
      <c r="AL40" s="46"/>
    </row>
    <row r="41" spans="1:41" ht="12.75" customHeight="1" x14ac:dyDescent="0.35">
      <c r="A41" s="66" t="s">
        <v>19</v>
      </c>
      <c r="B41" s="46"/>
      <c r="C41" s="46" t="s">
        <v>7</v>
      </c>
      <c r="D41" s="46">
        <f>COUNTIF(D9:D36,"D")</f>
        <v>0</v>
      </c>
      <c r="E41" s="46">
        <f t="shared" ref="E41:AE41" si="11">COUNTIF(E9:E36,"D")</f>
        <v>0</v>
      </c>
      <c r="F41" s="46">
        <f t="shared" si="11"/>
        <v>0</v>
      </c>
      <c r="G41" s="46">
        <f t="shared" si="11"/>
        <v>0</v>
      </c>
      <c r="H41" s="46">
        <f t="shared" si="11"/>
        <v>0</v>
      </c>
      <c r="I41" s="46">
        <f t="shared" si="11"/>
        <v>0</v>
      </c>
      <c r="J41" s="46">
        <f t="shared" si="11"/>
        <v>0</v>
      </c>
      <c r="K41" s="46">
        <f t="shared" si="11"/>
        <v>0</v>
      </c>
      <c r="L41" s="46">
        <f t="shared" si="11"/>
        <v>0</v>
      </c>
      <c r="M41" s="46">
        <f t="shared" si="11"/>
        <v>0</v>
      </c>
      <c r="N41" s="46">
        <f t="shared" si="11"/>
        <v>0</v>
      </c>
      <c r="O41" s="46">
        <f t="shared" si="11"/>
        <v>0</v>
      </c>
      <c r="P41" s="46">
        <f t="shared" si="11"/>
        <v>0</v>
      </c>
      <c r="Q41" s="46">
        <f t="shared" si="11"/>
        <v>0</v>
      </c>
      <c r="R41" s="46">
        <f t="shared" si="11"/>
        <v>0</v>
      </c>
      <c r="S41" s="46">
        <f t="shared" si="11"/>
        <v>0</v>
      </c>
      <c r="T41" s="46">
        <f t="shared" si="11"/>
        <v>0</v>
      </c>
      <c r="U41" s="46">
        <f t="shared" si="11"/>
        <v>0</v>
      </c>
      <c r="V41" s="46">
        <f t="shared" si="11"/>
        <v>0</v>
      </c>
      <c r="W41" s="46">
        <f t="shared" si="11"/>
        <v>0</v>
      </c>
      <c r="X41" s="46">
        <f t="shared" si="11"/>
        <v>0</v>
      </c>
      <c r="Y41" s="46">
        <f t="shared" si="11"/>
        <v>0</v>
      </c>
      <c r="Z41" s="46">
        <f t="shared" si="11"/>
        <v>0</v>
      </c>
      <c r="AA41" s="46">
        <f t="shared" si="11"/>
        <v>0</v>
      </c>
      <c r="AB41" s="46">
        <f t="shared" si="11"/>
        <v>0</v>
      </c>
      <c r="AC41" s="46">
        <f t="shared" si="11"/>
        <v>0</v>
      </c>
      <c r="AD41" s="46">
        <f t="shared" si="11"/>
        <v>0</v>
      </c>
      <c r="AE41" s="46">
        <f t="shared" si="11"/>
        <v>0</v>
      </c>
      <c r="AF41" s="46"/>
      <c r="AG41" s="47"/>
      <c r="AH41" s="69"/>
      <c r="AI41" s="69"/>
      <c r="AJ41" s="70"/>
      <c r="AK41" s="70"/>
      <c r="AL41" s="70"/>
      <c r="AO41" s="49" t="s">
        <v>27</v>
      </c>
    </row>
    <row r="42" spans="1:41" ht="12.75" customHeight="1" x14ac:dyDescent="0.35">
      <c r="A42" s="66"/>
      <c r="B42" s="46"/>
      <c r="C42" s="46" t="s">
        <v>8</v>
      </c>
      <c r="D42" s="46">
        <f>COUNTIF(D10:D36,"E")</f>
        <v>0</v>
      </c>
      <c r="E42" s="46">
        <f t="shared" ref="E42:AE42" si="12">COUNTIF(E10:E36,"E")</f>
        <v>0</v>
      </c>
      <c r="F42" s="46">
        <f t="shared" si="12"/>
        <v>0</v>
      </c>
      <c r="G42" s="46">
        <f t="shared" si="12"/>
        <v>0</v>
      </c>
      <c r="H42" s="46">
        <f t="shared" si="12"/>
        <v>0</v>
      </c>
      <c r="I42" s="46">
        <f t="shared" si="12"/>
        <v>0</v>
      </c>
      <c r="J42" s="46">
        <f t="shared" si="12"/>
        <v>0</v>
      </c>
      <c r="K42" s="46">
        <f t="shared" si="12"/>
        <v>0</v>
      </c>
      <c r="L42" s="46">
        <f t="shared" si="12"/>
        <v>0</v>
      </c>
      <c r="M42" s="46">
        <f t="shared" si="12"/>
        <v>0</v>
      </c>
      <c r="N42" s="46">
        <f t="shared" si="12"/>
        <v>0</v>
      </c>
      <c r="O42" s="46">
        <f t="shared" si="12"/>
        <v>0</v>
      </c>
      <c r="P42" s="46">
        <f t="shared" si="12"/>
        <v>0</v>
      </c>
      <c r="Q42" s="46">
        <f t="shared" si="12"/>
        <v>0</v>
      </c>
      <c r="R42" s="46">
        <f t="shared" si="12"/>
        <v>0</v>
      </c>
      <c r="S42" s="46">
        <f t="shared" si="12"/>
        <v>0</v>
      </c>
      <c r="T42" s="46">
        <f t="shared" si="12"/>
        <v>0</v>
      </c>
      <c r="U42" s="46">
        <f t="shared" si="12"/>
        <v>0</v>
      </c>
      <c r="V42" s="46">
        <f t="shared" si="12"/>
        <v>0</v>
      </c>
      <c r="W42" s="46">
        <f t="shared" si="12"/>
        <v>0</v>
      </c>
      <c r="X42" s="46">
        <f t="shared" si="12"/>
        <v>0</v>
      </c>
      <c r="Y42" s="46">
        <f t="shared" si="12"/>
        <v>0</v>
      </c>
      <c r="Z42" s="46">
        <f t="shared" si="12"/>
        <v>0</v>
      </c>
      <c r="AA42" s="46">
        <f t="shared" si="12"/>
        <v>0</v>
      </c>
      <c r="AB42" s="46">
        <f t="shared" si="12"/>
        <v>0</v>
      </c>
      <c r="AC42" s="46">
        <f t="shared" si="12"/>
        <v>0</v>
      </c>
      <c r="AD42" s="46">
        <f t="shared" si="12"/>
        <v>0</v>
      </c>
      <c r="AE42" s="46">
        <f t="shared" si="12"/>
        <v>0</v>
      </c>
      <c r="AF42" s="46"/>
      <c r="AG42" s="47"/>
      <c r="AH42" s="69"/>
      <c r="AI42" s="69"/>
      <c r="AJ42" s="70"/>
      <c r="AK42" s="70"/>
      <c r="AL42" s="70"/>
      <c r="AO42" s="107" t="s">
        <v>27</v>
      </c>
    </row>
    <row r="43" spans="1:41" ht="12.75" customHeight="1" x14ac:dyDescent="0.35">
      <c r="A43" s="46"/>
      <c r="B43" s="46"/>
      <c r="C43" s="46" t="s">
        <v>9</v>
      </c>
      <c r="D43" s="46">
        <f>COUNTIF(D10:D36,"N")</f>
        <v>0</v>
      </c>
      <c r="E43" s="46">
        <f t="shared" ref="E43:AE43" si="13">COUNTIF(E10:E36,"N")</f>
        <v>0</v>
      </c>
      <c r="F43" s="46">
        <f t="shared" si="13"/>
        <v>0</v>
      </c>
      <c r="G43" s="46">
        <f t="shared" si="13"/>
        <v>0</v>
      </c>
      <c r="H43" s="46">
        <f t="shared" si="13"/>
        <v>0</v>
      </c>
      <c r="I43" s="46">
        <f t="shared" si="13"/>
        <v>0</v>
      </c>
      <c r="J43" s="46">
        <f t="shared" si="13"/>
        <v>0</v>
      </c>
      <c r="K43" s="46">
        <f t="shared" si="13"/>
        <v>0</v>
      </c>
      <c r="L43" s="46">
        <f t="shared" si="13"/>
        <v>0</v>
      </c>
      <c r="M43" s="46">
        <f t="shared" si="13"/>
        <v>0</v>
      </c>
      <c r="N43" s="46">
        <f t="shared" si="13"/>
        <v>0</v>
      </c>
      <c r="O43" s="46">
        <f t="shared" si="13"/>
        <v>0</v>
      </c>
      <c r="P43" s="46">
        <f t="shared" si="13"/>
        <v>0</v>
      </c>
      <c r="Q43" s="46">
        <f t="shared" si="13"/>
        <v>0</v>
      </c>
      <c r="R43" s="46">
        <f t="shared" si="13"/>
        <v>0</v>
      </c>
      <c r="S43" s="46">
        <f t="shared" si="13"/>
        <v>0</v>
      </c>
      <c r="T43" s="46">
        <f t="shared" si="13"/>
        <v>0</v>
      </c>
      <c r="U43" s="46">
        <f t="shared" si="13"/>
        <v>0</v>
      </c>
      <c r="V43" s="46">
        <f t="shared" si="13"/>
        <v>0</v>
      </c>
      <c r="W43" s="46">
        <f t="shared" si="13"/>
        <v>0</v>
      </c>
      <c r="X43" s="46">
        <f t="shared" si="13"/>
        <v>0</v>
      </c>
      <c r="Y43" s="46">
        <f t="shared" si="13"/>
        <v>0</v>
      </c>
      <c r="Z43" s="46">
        <f t="shared" si="13"/>
        <v>0</v>
      </c>
      <c r="AA43" s="46">
        <f t="shared" si="13"/>
        <v>0</v>
      </c>
      <c r="AB43" s="46">
        <f t="shared" si="13"/>
        <v>0</v>
      </c>
      <c r="AC43" s="46">
        <f t="shared" si="13"/>
        <v>0</v>
      </c>
      <c r="AD43" s="46">
        <f t="shared" si="13"/>
        <v>0</v>
      </c>
      <c r="AE43" s="46">
        <f t="shared" si="13"/>
        <v>0</v>
      </c>
      <c r="AF43" s="46"/>
      <c r="AG43" s="47"/>
      <c r="AH43" s="69"/>
      <c r="AI43" s="69"/>
      <c r="AJ43" s="70"/>
      <c r="AK43" s="70"/>
      <c r="AL43" s="70"/>
    </row>
    <row r="44" spans="1:41" ht="12.75" customHeight="1" x14ac:dyDescent="0.3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7"/>
      <c r="AH44" s="69"/>
      <c r="AI44" s="69"/>
      <c r="AJ44" s="70"/>
      <c r="AK44" s="70"/>
      <c r="AL44" s="70"/>
    </row>
    <row r="45" spans="1:41" ht="12.75" customHeight="1" x14ac:dyDescent="0.35">
      <c r="A45" s="66" t="s">
        <v>20</v>
      </c>
      <c r="B45" s="50"/>
      <c r="C45" s="50"/>
      <c r="D45" s="123" t="s">
        <v>21</v>
      </c>
      <c r="E45" s="123"/>
      <c r="F45" s="123"/>
      <c r="G45" s="123" t="s">
        <v>22</v>
      </c>
      <c r="H45" s="123"/>
      <c r="I45" s="123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7"/>
      <c r="AH45" s="69"/>
      <c r="AI45" s="69"/>
      <c r="AJ45" s="70"/>
      <c r="AK45" s="70"/>
      <c r="AL45" s="70"/>
    </row>
    <row r="46" spans="1:41" ht="12.75" customHeight="1" x14ac:dyDescent="0.35">
      <c r="A46" s="46"/>
      <c r="B46" s="46"/>
      <c r="C46" s="46"/>
      <c r="D46" s="123"/>
      <c r="E46" s="123"/>
      <c r="F46" s="123"/>
      <c r="G46" s="123"/>
      <c r="H46" s="123"/>
      <c r="I46" s="123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7"/>
      <c r="AH46" s="71"/>
      <c r="AI46" s="71"/>
      <c r="AJ46" s="71"/>
      <c r="AK46" s="71"/>
      <c r="AL46" s="71"/>
    </row>
    <row r="47" spans="1:41" ht="12.75" customHeight="1" x14ac:dyDescent="0.35">
      <c r="A47" s="69"/>
      <c r="B47" s="70"/>
      <c r="C47" s="69" t="s">
        <v>7</v>
      </c>
      <c r="D47" s="124" t="s">
        <v>23</v>
      </c>
      <c r="E47" s="124"/>
      <c r="F47" s="124"/>
      <c r="G47" s="125">
        <v>7.5</v>
      </c>
      <c r="H47" s="125"/>
      <c r="I47" s="125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7"/>
      <c r="AH47" s="71"/>
      <c r="AI47" s="71"/>
      <c r="AJ47" s="71"/>
      <c r="AK47" s="71"/>
      <c r="AL47" s="71"/>
    </row>
    <row r="48" spans="1:41" ht="12.75" customHeight="1" x14ac:dyDescent="0.35">
      <c r="A48" s="69"/>
      <c r="B48" s="70"/>
      <c r="C48" s="69" t="s">
        <v>8</v>
      </c>
      <c r="D48" s="124" t="s">
        <v>24</v>
      </c>
      <c r="E48" s="124"/>
      <c r="F48" s="124"/>
      <c r="G48" s="125">
        <v>7.5</v>
      </c>
      <c r="H48" s="125"/>
      <c r="I48" s="125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7"/>
      <c r="AH48" s="71"/>
      <c r="AI48" s="71"/>
      <c r="AJ48" s="71"/>
      <c r="AK48" s="71"/>
      <c r="AL48" s="71"/>
    </row>
    <row r="49" spans="1:153" ht="12.75" customHeight="1" x14ac:dyDescent="0.35">
      <c r="A49" s="69"/>
      <c r="B49" s="70"/>
      <c r="C49" s="69" t="s">
        <v>9</v>
      </c>
      <c r="D49" s="124" t="s">
        <v>25</v>
      </c>
      <c r="E49" s="124"/>
      <c r="F49" s="124"/>
      <c r="G49" s="125">
        <v>7.5</v>
      </c>
      <c r="H49" s="125"/>
      <c r="I49" s="125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7"/>
      <c r="AH49" s="71"/>
      <c r="AI49" s="71"/>
      <c r="AJ49" s="71"/>
      <c r="AK49" s="71"/>
      <c r="AL49" s="71"/>
    </row>
    <row r="50" spans="1:153" s="3" customFormat="1" ht="12.75" customHeight="1" x14ac:dyDescent="0.35">
      <c r="A50" s="69"/>
      <c r="B50" s="70"/>
      <c r="C50" s="69" t="s">
        <v>6</v>
      </c>
      <c r="D50" s="124" t="s">
        <v>26</v>
      </c>
      <c r="E50" s="124"/>
      <c r="F50" s="124"/>
      <c r="G50" s="125">
        <v>7.5</v>
      </c>
      <c r="H50" s="125"/>
      <c r="I50" s="125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7"/>
      <c r="AH50" s="71"/>
      <c r="AI50" s="71"/>
      <c r="AJ50" s="71"/>
      <c r="AK50" s="71"/>
      <c r="AL50" s="71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</row>
    <row r="51" spans="1:153" s="3" customFormat="1" ht="12.75" customHeight="1" x14ac:dyDescent="0.35">
      <c r="A51" s="46"/>
      <c r="B51" s="46"/>
      <c r="C51" s="49" t="s">
        <v>27</v>
      </c>
      <c r="D51" s="125" t="s">
        <v>28</v>
      </c>
      <c r="E51" s="125"/>
      <c r="F51" s="125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7"/>
      <c r="AH51" s="71"/>
      <c r="AI51" s="71"/>
      <c r="AJ51" s="71"/>
      <c r="AK51" s="71"/>
      <c r="AL51" s="71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</row>
    <row r="52" spans="1:153" s="3" customFormat="1" ht="12.75" customHeight="1" x14ac:dyDescent="0.25">
      <c r="AG52" s="5"/>
      <c r="AH52" s="4"/>
      <c r="AI52" s="4"/>
      <c r="AJ52" s="4"/>
      <c r="AK52" s="4"/>
      <c r="AL52" s="4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</row>
    <row r="53" spans="1:153" s="3" customFormat="1" ht="12.75" customHeight="1" x14ac:dyDescent="0.25">
      <c r="AG53" s="5"/>
      <c r="AH53" s="4"/>
      <c r="AI53" s="4"/>
      <c r="AJ53" s="4"/>
      <c r="AK53" s="4"/>
      <c r="AL53" s="4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</row>
    <row r="54" spans="1:153" s="3" customFormat="1" ht="12.75" customHeight="1" x14ac:dyDescent="0.25">
      <c r="AG54" s="5"/>
      <c r="AH54" s="4"/>
      <c r="AI54" s="4"/>
      <c r="AJ54" s="4"/>
      <c r="AK54" s="4"/>
      <c r="AL54" s="4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</row>
    <row r="55" spans="1:153" s="3" customFormat="1" ht="12.75" customHeight="1" x14ac:dyDescent="0.25">
      <c r="A55" s="3" t="s">
        <v>29</v>
      </c>
      <c r="AG55" s="5"/>
      <c r="AH55" s="4"/>
      <c r="AI55" s="4"/>
      <c r="AJ55" s="4"/>
      <c r="AK55" s="4"/>
      <c r="AL55" s="4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</row>
    <row r="56" spans="1:153" s="3" customFormat="1" ht="12.75" customHeight="1" x14ac:dyDescent="0.25">
      <c r="AG56" s="5"/>
      <c r="AH56" s="4"/>
      <c r="AI56" s="4"/>
      <c r="AJ56" s="4"/>
      <c r="AK56" s="4"/>
      <c r="AL56" s="4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</row>
    <row r="57" spans="1:153" s="3" customFormat="1" ht="12.75" customHeight="1" x14ac:dyDescent="0.25">
      <c r="AG57" s="5"/>
      <c r="AH57" s="4"/>
      <c r="AI57" s="4"/>
      <c r="AJ57" s="4"/>
      <c r="AK57" s="4"/>
      <c r="AL57" s="4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</row>
    <row r="58" spans="1:153" s="3" customFormat="1" ht="12.75" customHeight="1" x14ac:dyDescent="0.25">
      <c r="AG58" s="5"/>
      <c r="AH58" s="4"/>
      <c r="AI58" s="4"/>
      <c r="AJ58" s="4"/>
      <c r="AK58" s="4"/>
      <c r="AL58" s="4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</row>
    <row r="59" spans="1:153" s="3" customFormat="1" ht="12.75" customHeight="1" x14ac:dyDescent="0.25">
      <c r="AG59" s="5"/>
      <c r="AH59" s="4"/>
      <c r="AI59" s="4"/>
      <c r="AJ59" s="4"/>
      <c r="AK59" s="4"/>
      <c r="AL59" s="4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</row>
    <row r="60" spans="1:153" s="3" customFormat="1" ht="12.75" customHeight="1" x14ac:dyDescent="0.25">
      <c r="AG60" s="5"/>
      <c r="AH60" s="4"/>
      <c r="AI60" s="4"/>
      <c r="AJ60" s="4"/>
      <c r="AK60" s="4"/>
      <c r="AL60" s="4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</row>
    <row r="61" spans="1:153" s="3" customFormat="1" ht="12.75" customHeight="1" x14ac:dyDescent="0.25">
      <c r="AG61" s="5"/>
      <c r="AH61" s="4"/>
      <c r="AI61" s="4"/>
      <c r="AJ61" s="4"/>
      <c r="AK61" s="4"/>
      <c r="AL61" s="4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</row>
    <row r="62" spans="1:153" s="3" customFormat="1" ht="12.75" customHeight="1" x14ac:dyDescent="0.25">
      <c r="AG62" s="5"/>
      <c r="AH62" s="4"/>
      <c r="AI62" s="4"/>
      <c r="AJ62" s="4"/>
      <c r="AK62" s="4"/>
      <c r="AL62" s="4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</row>
    <row r="63" spans="1:153" s="3" customFormat="1" ht="12.75" customHeight="1" x14ac:dyDescent="0.25">
      <c r="AG63" s="5"/>
      <c r="AH63" s="4"/>
      <c r="AI63" s="4"/>
      <c r="AJ63" s="4"/>
      <c r="AK63" s="4"/>
      <c r="AL63" s="4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</row>
    <row r="64" spans="1:153" s="3" customFormat="1" ht="12.75" customHeight="1" x14ac:dyDescent="0.25">
      <c r="AG64" s="5"/>
      <c r="AH64" s="4"/>
      <c r="AI64" s="4"/>
      <c r="AJ64" s="4"/>
      <c r="AK64" s="4"/>
      <c r="AL64" s="4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</row>
    <row r="65" spans="33:153" s="3" customFormat="1" ht="12.75" customHeight="1" x14ac:dyDescent="0.25">
      <c r="AG65" s="5"/>
      <c r="AH65" s="4"/>
      <c r="AI65" s="4"/>
      <c r="AJ65" s="4"/>
      <c r="AK65" s="4"/>
      <c r="AL65" s="4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</row>
    <row r="66" spans="33:153" s="3" customFormat="1" ht="12.75" customHeight="1" x14ac:dyDescent="0.25">
      <c r="AG66" s="5"/>
      <c r="AH66" s="4"/>
      <c r="AI66" s="4"/>
      <c r="AJ66" s="4"/>
      <c r="AK66" s="4"/>
      <c r="AL66" s="4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</row>
    <row r="67" spans="33:153" s="3" customFormat="1" ht="12.75" customHeight="1" x14ac:dyDescent="0.25">
      <c r="AG67" s="5"/>
      <c r="AH67" s="4"/>
      <c r="AI67" s="4"/>
      <c r="AJ67" s="4"/>
      <c r="AK67" s="4"/>
      <c r="AL67" s="4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</row>
    <row r="68" spans="33:153" s="3" customFormat="1" ht="12.75" customHeight="1" x14ac:dyDescent="0.25">
      <c r="AG68" s="5"/>
      <c r="AH68" s="4"/>
      <c r="AI68" s="4"/>
      <c r="AJ68" s="4"/>
      <c r="AK68" s="4"/>
      <c r="AL68" s="4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</row>
    <row r="69" spans="33:153" s="3" customFormat="1" ht="12.75" customHeight="1" x14ac:dyDescent="0.25">
      <c r="AG69" s="5"/>
      <c r="AH69" s="4"/>
      <c r="AI69" s="4"/>
      <c r="AJ69" s="4"/>
      <c r="AK69" s="4"/>
      <c r="AL69" s="4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</row>
    <row r="70" spans="33:153" s="3" customFormat="1" ht="12.75" customHeight="1" x14ac:dyDescent="0.25">
      <c r="AG70" s="5"/>
      <c r="AH70" s="4"/>
      <c r="AI70" s="4"/>
      <c r="AJ70" s="4"/>
      <c r="AK70" s="4"/>
      <c r="AL70" s="4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</row>
    <row r="71" spans="33:153" s="3" customFormat="1" ht="12.75" customHeight="1" x14ac:dyDescent="0.25">
      <c r="AG71" s="5"/>
      <c r="AH71" s="4"/>
      <c r="AI71" s="4"/>
      <c r="AJ71" s="4"/>
      <c r="AK71" s="4"/>
      <c r="AL71" s="4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</row>
    <row r="72" spans="33:153" s="3" customFormat="1" ht="12.75" customHeight="1" x14ac:dyDescent="0.25">
      <c r="AG72" s="5"/>
      <c r="AH72" s="4"/>
      <c r="AI72" s="4"/>
      <c r="AJ72" s="4"/>
      <c r="AK72" s="4"/>
      <c r="AL72" s="4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</row>
    <row r="73" spans="33:153" s="3" customFormat="1" ht="12.75" customHeight="1" x14ac:dyDescent="0.25">
      <c r="AG73" s="5"/>
      <c r="AH73" s="4"/>
      <c r="AI73" s="4"/>
      <c r="AJ73" s="4"/>
      <c r="AK73" s="4"/>
      <c r="AL73" s="4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</row>
  </sheetData>
  <mergeCells count="15">
    <mergeCell ref="D50:F50"/>
    <mergeCell ref="G50:I50"/>
    <mergeCell ref="D51:F51"/>
    <mergeCell ref="D47:F47"/>
    <mergeCell ref="G47:I47"/>
    <mergeCell ref="D48:F48"/>
    <mergeCell ref="G48:I48"/>
    <mergeCell ref="D49:F49"/>
    <mergeCell ref="G49:I49"/>
    <mergeCell ref="B2:G2"/>
    <mergeCell ref="B3:G3"/>
    <mergeCell ref="I3:L3"/>
    <mergeCell ref="B4:G4"/>
    <mergeCell ref="D45:F46"/>
    <mergeCell ref="G45:I46"/>
  </mergeCells>
  <printOptions horizontalCentered="1" gridLines="1" gridLinesSet="0"/>
  <pageMargins left="0" right="0" top="0.78740157480314965" bottom="0.78740157480314965" header="0.51181102362204722" footer="0.51181102362204722"/>
  <pageSetup paperSize="5" scale="95" orientation="landscape" r:id="rId1"/>
  <headerFooter alignWithMargins="0">
    <oddFooter>&amp;L&amp;Z&amp;F&amp;R&amp;D</oddFooter>
  </headerFooter>
  <ignoredErrors>
    <ignoredError sqref="AG10:AL3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76B1E-DE47-4BBB-8CA1-822971FCB972}">
  <dimension ref="A1:H44"/>
  <sheetViews>
    <sheetView tabSelected="1" topLeftCell="A14" zoomScale="80" zoomScaleNormal="80" workbookViewId="0">
      <selection activeCell="I16" sqref="I16"/>
    </sheetView>
  </sheetViews>
  <sheetFormatPr defaultColWidth="9.26953125" defaultRowHeight="15.5" x14ac:dyDescent="0.35"/>
  <cols>
    <col min="1" max="1" width="20.81640625" style="10" customWidth="1"/>
    <col min="2" max="2" width="59.7265625" style="7" customWidth="1"/>
    <col min="3" max="3" width="13.26953125" style="6" customWidth="1"/>
    <col min="4" max="4" width="3.453125" style="6" customWidth="1"/>
    <col min="5" max="5" width="9.26953125" style="7"/>
    <col min="6" max="6" width="25.81640625" style="7" customWidth="1"/>
    <col min="7" max="7" width="8.81640625" style="6" bestFit="1" customWidth="1"/>
    <col min="8" max="16384" width="9.26953125" style="8"/>
  </cols>
  <sheetData>
    <row r="1" spans="1:8" x14ac:dyDescent="0.35">
      <c r="A1" s="126"/>
      <c r="B1" s="126"/>
    </row>
    <row r="3" spans="1:8" ht="12.75" customHeight="1" thickBot="1" x14ac:dyDescent="0.4">
      <c r="A3" s="9" t="s">
        <v>30</v>
      </c>
      <c r="B3" s="40"/>
      <c r="C3" s="127" t="s">
        <v>31</v>
      </c>
    </row>
    <row r="4" spans="1:8" ht="16" thickBot="1" x14ac:dyDescent="0.4">
      <c r="A4" s="9" t="s">
        <v>32</v>
      </c>
      <c r="B4" s="40"/>
      <c r="C4" s="128"/>
    </row>
    <row r="5" spans="1:8" ht="16" thickBot="1" x14ac:dyDescent="0.4">
      <c r="A5" s="9" t="s">
        <v>33</v>
      </c>
      <c r="B5" s="40"/>
      <c r="C5" s="129"/>
    </row>
    <row r="6" spans="1:8" ht="16" thickBot="1" x14ac:dyDescent="0.4">
      <c r="A6" s="9" t="s">
        <v>2</v>
      </c>
      <c r="B6" s="40"/>
      <c r="C6" s="129"/>
    </row>
    <row r="7" spans="1:8" ht="16" thickBot="1" x14ac:dyDescent="0.4">
      <c r="A7" s="9" t="s">
        <v>34</v>
      </c>
      <c r="B7" s="41"/>
      <c r="C7" s="130"/>
    </row>
    <row r="8" spans="1:8" ht="16" thickBot="1" x14ac:dyDescent="0.4">
      <c r="B8" s="11"/>
      <c r="C8" s="12"/>
    </row>
    <row r="9" spans="1:8" ht="22.5" customHeight="1" x14ac:dyDescent="0.35">
      <c r="A9" s="131" t="s">
        <v>35</v>
      </c>
      <c r="B9" s="13" t="s">
        <v>36</v>
      </c>
      <c r="C9" s="14">
        <v>1950</v>
      </c>
      <c r="D9" s="15"/>
    </row>
    <row r="10" spans="1:8" ht="16" thickBot="1" x14ac:dyDescent="0.4">
      <c r="A10" s="132"/>
      <c r="B10" s="7" t="s">
        <v>37</v>
      </c>
      <c r="C10" s="14">
        <v>97.5</v>
      </c>
    </row>
    <row r="11" spans="1:8" ht="16" thickBot="1" x14ac:dyDescent="0.4">
      <c r="A11" s="132"/>
      <c r="B11" s="16" t="s">
        <v>38</v>
      </c>
      <c r="C11" s="17">
        <f>C9-C10</f>
        <v>1852.5</v>
      </c>
      <c r="D11" s="18" t="s">
        <v>39</v>
      </c>
    </row>
    <row r="12" spans="1:8" x14ac:dyDescent="0.35">
      <c r="A12" s="133"/>
      <c r="B12" s="19"/>
      <c r="C12" s="20"/>
      <c r="D12" s="20"/>
      <c r="F12" s="134" t="s">
        <v>40</v>
      </c>
      <c r="G12" s="135"/>
    </row>
    <row r="13" spans="1:8" ht="16" thickBot="1" x14ac:dyDescent="0.4">
      <c r="F13" s="21"/>
      <c r="G13" s="22"/>
    </row>
    <row r="14" spans="1:8" ht="47" thickBot="1" x14ac:dyDescent="0.4">
      <c r="A14" s="23" t="s">
        <v>41</v>
      </c>
      <c r="C14" s="42">
        <v>4</v>
      </c>
      <c r="D14" s="18" t="s">
        <v>42</v>
      </c>
      <c r="F14" s="113" t="s">
        <v>43</v>
      </c>
      <c r="G14" s="24">
        <v>4</v>
      </c>
      <c r="H14" s="119" t="s">
        <v>80</v>
      </c>
    </row>
    <row r="15" spans="1:8" ht="16" thickBot="1" x14ac:dyDescent="0.4">
      <c r="A15" s="25"/>
      <c r="B15" s="19"/>
      <c r="C15" s="20"/>
      <c r="D15" s="20"/>
      <c r="F15" s="114"/>
      <c r="G15" s="26"/>
      <c r="H15" s="119"/>
    </row>
    <row r="16" spans="1:8" ht="47" thickBot="1" x14ac:dyDescent="0.4">
      <c r="A16" s="23" t="s">
        <v>44</v>
      </c>
      <c r="F16" s="113" t="s">
        <v>45</v>
      </c>
      <c r="G16" s="24"/>
      <c r="H16" s="119" t="s">
        <v>81</v>
      </c>
    </row>
    <row r="17" spans="1:8" ht="16" thickBot="1" x14ac:dyDescent="0.4">
      <c r="A17" s="9" t="s">
        <v>46</v>
      </c>
      <c r="B17" s="27" t="s">
        <v>47</v>
      </c>
      <c r="C17" s="18" t="s">
        <v>48</v>
      </c>
      <c r="F17" s="114"/>
      <c r="G17" s="26"/>
      <c r="H17" s="119"/>
    </row>
    <row r="18" spans="1:8" ht="15" customHeight="1" thickBot="1" x14ac:dyDescent="0.4">
      <c r="A18" s="43">
        <v>0</v>
      </c>
      <c r="B18" s="28">
        <v>4</v>
      </c>
      <c r="C18" s="29">
        <f>A18*B18</f>
        <v>0</v>
      </c>
      <c r="F18" s="113" t="s">
        <v>49</v>
      </c>
      <c r="G18" s="24"/>
      <c r="H18" s="119" t="s">
        <v>82</v>
      </c>
    </row>
    <row r="19" spans="1:8" ht="15" customHeight="1" thickBot="1" x14ac:dyDescent="0.4">
      <c r="A19" s="43">
        <v>0</v>
      </c>
      <c r="B19" s="28">
        <v>5.5</v>
      </c>
      <c r="C19" s="29">
        <f>A19*B19</f>
        <v>0</v>
      </c>
      <c r="F19" s="114"/>
      <c r="G19" s="26"/>
      <c r="H19" s="119"/>
    </row>
    <row r="20" spans="1:8" ht="32" customHeight="1" thickBot="1" x14ac:dyDescent="0.4">
      <c r="A20" s="43">
        <v>0</v>
      </c>
      <c r="B20" s="28">
        <v>7.5</v>
      </c>
      <c r="C20" s="29">
        <f>A20*B20</f>
        <v>0</v>
      </c>
      <c r="F20" s="113" t="s">
        <v>50</v>
      </c>
      <c r="G20" s="30"/>
      <c r="H20" s="119" t="s">
        <v>83</v>
      </c>
    </row>
    <row r="21" spans="1:8" ht="15" customHeight="1" thickBot="1" x14ac:dyDescent="0.4">
      <c r="A21" s="43">
        <v>0</v>
      </c>
      <c r="B21" s="28">
        <v>8</v>
      </c>
      <c r="C21" s="29">
        <f>A21*B21</f>
        <v>0</v>
      </c>
      <c r="F21" s="115"/>
      <c r="G21" s="26"/>
      <c r="H21" s="119"/>
    </row>
    <row r="22" spans="1:8" ht="15" customHeight="1" thickBot="1" x14ac:dyDescent="0.4">
      <c r="A22" s="43">
        <v>0</v>
      </c>
      <c r="B22" s="28">
        <v>11</v>
      </c>
      <c r="C22" s="29">
        <f>A22*B22</f>
        <v>0</v>
      </c>
      <c r="F22" s="113" t="s">
        <v>51</v>
      </c>
      <c r="G22" s="30">
        <f>SUM(G16*G20)</f>
        <v>0</v>
      </c>
      <c r="H22" s="119" t="s">
        <v>84</v>
      </c>
    </row>
    <row r="23" spans="1:8" ht="16" thickBot="1" x14ac:dyDescent="0.4">
      <c r="A23" s="31"/>
      <c r="B23" s="32"/>
      <c r="C23" s="29"/>
      <c r="F23" s="116" t="s">
        <v>52</v>
      </c>
      <c r="G23" s="112">
        <f>SUM(G18*G20)</f>
        <v>0</v>
      </c>
      <c r="H23" s="119" t="s">
        <v>15</v>
      </c>
    </row>
    <row r="24" spans="1:8" ht="16" thickBot="1" x14ac:dyDescent="0.4">
      <c r="A24" s="10">
        <v>88</v>
      </c>
      <c r="B24" s="33" t="s">
        <v>53</v>
      </c>
      <c r="C24" s="34">
        <f>SUM(C18:C23)</f>
        <v>0</v>
      </c>
      <c r="D24" s="18" t="s">
        <v>54</v>
      </c>
      <c r="F24" s="117" t="s">
        <v>79</v>
      </c>
      <c r="G24" s="118">
        <f>SUM(G22:G23)</f>
        <v>0</v>
      </c>
      <c r="H24" s="119" t="s">
        <v>9</v>
      </c>
    </row>
    <row r="25" spans="1:8" x14ac:dyDescent="0.35">
      <c r="A25" s="25"/>
      <c r="B25" s="19"/>
      <c r="C25" s="20"/>
      <c r="D25" s="20"/>
    </row>
    <row r="26" spans="1:8" x14ac:dyDescent="0.35">
      <c r="B26" s="7" t="s">
        <v>55</v>
      </c>
      <c r="C26" s="14">
        <v>52</v>
      </c>
    </row>
    <row r="27" spans="1:8" x14ac:dyDescent="0.35">
      <c r="B27" s="7" t="s">
        <v>56</v>
      </c>
      <c r="C27" s="6">
        <f>C14</f>
        <v>4</v>
      </c>
    </row>
    <row r="28" spans="1:8" ht="16" thickBot="1" x14ac:dyDescent="0.4">
      <c r="B28" s="35" t="s">
        <v>57</v>
      </c>
    </row>
    <row r="29" spans="1:8" ht="37.15" customHeight="1" thickBot="1" x14ac:dyDescent="0.4">
      <c r="A29" s="36" t="s">
        <v>58</v>
      </c>
      <c r="C29" s="34">
        <f>IF(C14=0, ,(C26/C27))</f>
        <v>13</v>
      </c>
      <c r="D29" s="18" t="s">
        <v>7</v>
      </c>
    </row>
    <row r="30" spans="1:8" x14ac:dyDescent="0.35">
      <c r="A30" s="25"/>
      <c r="B30" s="19"/>
      <c r="C30" s="20"/>
      <c r="D30" s="20"/>
    </row>
    <row r="31" spans="1:8" x14ac:dyDescent="0.35">
      <c r="B31" s="7" t="s">
        <v>59</v>
      </c>
      <c r="C31" s="14">
        <f>C24</f>
        <v>0</v>
      </c>
    </row>
    <row r="32" spans="1:8" x14ac:dyDescent="0.35">
      <c r="B32" s="7" t="s">
        <v>60</v>
      </c>
      <c r="C32" s="14">
        <f>(C29)</f>
        <v>13</v>
      </c>
    </row>
    <row r="33" spans="1:4" ht="16" thickBot="1" x14ac:dyDescent="0.4">
      <c r="B33" s="35" t="s">
        <v>57</v>
      </c>
    </row>
    <row r="34" spans="1:4" ht="47" thickBot="1" x14ac:dyDescent="0.4">
      <c r="A34" s="36" t="s">
        <v>61</v>
      </c>
      <c r="C34" s="34">
        <f>(C31*C32)</f>
        <v>0</v>
      </c>
      <c r="D34" s="18" t="s">
        <v>62</v>
      </c>
    </row>
    <row r="35" spans="1:4" x14ac:dyDescent="0.35">
      <c r="A35" s="37"/>
      <c r="B35" s="19"/>
      <c r="C35" s="20"/>
      <c r="D35" s="38"/>
    </row>
    <row r="36" spans="1:4" x14ac:dyDescent="0.35">
      <c r="A36" s="9" t="s">
        <v>63</v>
      </c>
      <c r="B36" s="7" t="s">
        <v>64</v>
      </c>
      <c r="C36" s="14">
        <f>C11</f>
        <v>1852.5</v>
      </c>
      <c r="D36" s="18"/>
    </row>
    <row r="37" spans="1:4" x14ac:dyDescent="0.35">
      <c r="A37" s="10" t="s">
        <v>65</v>
      </c>
      <c r="D37" s="18"/>
    </row>
    <row r="38" spans="1:4" x14ac:dyDescent="0.35">
      <c r="B38" s="7" t="s">
        <v>66</v>
      </c>
      <c r="C38" s="29">
        <f>(C34-C36)</f>
        <v>-1852.5</v>
      </c>
      <c r="D38" s="18" t="s">
        <v>67</v>
      </c>
    </row>
    <row r="39" spans="1:4" x14ac:dyDescent="0.35">
      <c r="B39" s="10" t="s">
        <v>68</v>
      </c>
      <c r="D39" s="18"/>
    </row>
    <row r="40" spans="1:4" x14ac:dyDescent="0.35">
      <c r="B40" s="10" t="s">
        <v>69</v>
      </c>
      <c r="D40" s="18"/>
    </row>
    <row r="41" spans="1:4" x14ac:dyDescent="0.35">
      <c r="B41" s="10" t="s">
        <v>70</v>
      </c>
      <c r="D41" s="18"/>
    </row>
    <row r="42" spans="1:4" ht="27" customHeight="1" x14ac:dyDescent="0.35">
      <c r="A42" s="25"/>
      <c r="B42" s="39" t="s">
        <v>71</v>
      </c>
      <c r="C42" s="20"/>
      <c r="D42" s="38"/>
    </row>
    <row r="43" spans="1:4" ht="16" thickBot="1" x14ac:dyDescent="0.4">
      <c r="A43" s="9" t="s">
        <v>72</v>
      </c>
      <c r="B43" s="7" t="s">
        <v>73</v>
      </c>
      <c r="D43" s="18"/>
    </row>
    <row r="44" spans="1:4" ht="24.75" customHeight="1" thickBot="1" x14ac:dyDescent="0.4">
      <c r="A44" s="25"/>
      <c r="B44" s="19" t="s">
        <v>74</v>
      </c>
      <c r="C44" s="34">
        <f>(C34/C11)</f>
        <v>0</v>
      </c>
      <c r="D44" s="38" t="s">
        <v>75</v>
      </c>
    </row>
  </sheetData>
  <mergeCells count="5">
    <mergeCell ref="A1:B1"/>
    <mergeCell ref="C3:C4"/>
    <mergeCell ref="C5:C7"/>
    <mergeCell ref="A9:A12"/>
    <mergeCell ref="F12:G12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 week</vt:lpstr>
      <vt:lpstr>FTE Calculation Sheet</vt:lpstr>
      <vt:lpstr>'4 week'!Print_Area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Tomljenovic</dc:creator>
  <cp:lastModifiedBy>Deanna Gill</cp:lastModifiedBy>
  <dcterms:created xsi:type="dcterms:W3CDTF">2024-07-31T21:46:57Z</dcterms:created>
  <dcterms:modified xsi:type="dcterms:W3CDTF">2025-04-15T17:18:12Z</dcterms:modified>
</cp:coreProperties>
</file>